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codeName="ThisWorkbook" autoCompressPictures="0"/>
  <mc:AlternateContent xmlns:mc="http://schemas.openxmlformats.org/markup-compatibility/2006">
    <mc:Choice Requires="x15">
      <x15ac:absPath xmlns:x15ac="http://schemas.microsoft.com/office/spreadsheetml/2010/11/ac" url="https://gradbakar1-my.sharepoint.com/personal/matea_kovacic_bakar_hr/Documents/Davor_Službeno/2019- 2020/Krasica/2020_Uređenje sportskog centra Hroljevo/Izvođenje radova - pomoćni objekt/Nabava radova/"/>
    </mc:Choice>
  </mc:AlternateContent>
  <xr:revisionPtr revIDLastSave="196" documentId="8_{22CFF671-FB03-408C-BDD0-F300BB96EADF}" xr6:coauthVersionLast="46" xr6:coauthVersionMax="46" xr10:uidLastSave="{3822AFF6-BBFC-4D60-A37A-3859035F27C1}"/>
  <bookViews>
    <workbookView xWindow="-120" yWindow="-120" windowWidth="29040" windowHeight="15840" tabRatio="928" xr2:uid="{00000000-000D-0000-FFFF-FFFF00000000}"/>
  </bookViews>
  <sheets>
    <sheet name="REKAPITULACIJA" sheetId="57" r:id="rId1"/>
    <sheet name="I. ZEMLJANI RADOVI" sheetId="52" r:id="rId2"/>
    <sheet name="II. AB" sheetId="53" r:id="rId3"/>
    <sheet name="III. ZIDARSKI RADOVI" sheetId="55" r:id="rId4"/>
    <sheet name="IV. IZOLATERSKI RADOVI" sheetId="60" r:id="rId5"/>
    <sheet name="V. KROVOPOKRIVAČKI RADOVI" sheetId="61" r:id="rId6"/>
    <sheet name="VI. LIMARSKI RADOVI" sheetId="56" r:id="rId7"/>
    <sheet name="VII. PODOPOLAGAČKI RADOVI" sheetId="62" r:id="rId8"/>
    <sheet name="VIII. SOBOSLIKARSKI RADOVI" sheetId="63" r:id="rId9"/>
    <sheet name="IX. PVC STOALRIJA" sheetId="65" r:id="rId10"/>
    <sheet name="X. KAMENOREZAČKI RADOVI" sheetId="66" r:id="rId11"/>
    <sheet name="XI. ARMATURNI RADOVI" sheetId="58" r:id="rId12"/>
    <sheet name="XII. HIDROINSTALACIJE" sheetId="64" r:id="rId13"/>
    <sheet name="XIII. ELEKTROINSTALACIJE" sheetId="67" r:id="rId14"/>
  </sheets>
  <definedNames>
    <definedName name="__shared_1_0_0" localSheetId="1">SUM(#REF!*#REF!)</definedName>
    <definedName name="__shared_1_0_0" localSheetId="2">SUM(#REF!*#REF!)</definedName>
    <definedName name="__shared_1_0_0" localSheetId="3">SUM(#REF!*#REF!)</definedName>
    <definedName name="__shared_1_0_0" localSheetId="4">SUM(#REF!*#REF!)</definedName>
    <definedName name="__shared_1_0_0" localSheetId="9">SUM(#REF!*#REF!)</definedName>
    <definedName name="__shared_1_0_0" localSheetId="5">SUM(#REF!*#REF!)</definedName>
    <definedName name="__shared_1_0_0" localSheetId="6">SUM(#REF!*#REF!)</definedName>
    <definedName name="__shared_1_0_0" localSheetId="7">SUM(#REF!*#REF!)</definedName>
    <definedName name="__shared_1_0_0" localSheetId="8">SUM(#REF!*#REF!)</definedName>
    <definedName name="__shared_1_0_0" localSheetId="10">SUM(#REF!*#REF!)</definedName>
    <definedName name="__shared_1_0_0" localSheetId="11">SUM(#REF!*#REF!)</definedName>
    <definedName name="__shared_1_0_0" localSheetId="12">SUM(#REF!*#REF!)</definedName>
    <definedName name="__shared_1_0_0" localSheetId="13">SUM(#REF!*#REF!)</definedName>
    <definedName name="__shared_1_0_0">SUM(#REF!*#REF!)</definedName>
    <definedName name="Excel_BuiltIn_Print_Titles_10">NA()</definedName>
    <definedName name="Excel_BuiltIn_Print_Titles_11">NA()</definedName>
    <definedName name="Excel_BuiltIn_Print_Titles_12">NA()</definedName>
    <definedName name="Excel_BuiltIn_Print_Titles_13">NA()</definedName>
    <definedName name="Excel_BuiltIn_Print_Titles_14">NA()</definedName>
    <definedName name="Excel_BuiltIn_Print_Titles_15">NA()</definedName>
    <definedName name="Excel_BuiltIn_Print_Titles_16">NA()</definedName>
    <definedName name="Excel_BuiltIn_Print_Titles_17">NA()</definedName>
    <definedName name="Excel_BuiltIn_Print_Titles_18">NA()</definedName>
    <definedName name="Excel_BuiltIn_Print_Titles_19">NA()</definedName>
    <definedName name="Excel_BuiltIn_Print_Titles_2">NA()</definedName>
    <definedName name="Excel_BuiltIn_Print_Titles_20">NA()</definedName>
    <definedName name="Excel_BuiltIn_Print_Titles_21">NA()</definedName>
    <definedName name="Excel_BuiltIn_Print_Titles_22">NA()</definedName>
    <definedName name="Excel_BuiltIn_Print_Titles_23">NA()</definedName>
    <definedName name="Excel_BuiltIn_Print_Titles_24">NA()</definedName>
    <definedName name="Excel_BuiltIn_Print_Titles_25">NA()</definedName>
    <definedName name="Excel_BuiltIn_Print_Titles_3">NA()</definedName>
    <definedName name="Excel_BuiltIn_Print_Titles_4">NA()</definedName>
    <definedName name="Excel_BuiltIn_Print_Titles_5">NA()</definedName>
    <definedName name="Excel_BuiltIn_Print_Titles_6">NA()</definedName>
    <definedName name="Excel_BuiltIn_Print_Titles_8">NA()</definedName>
    <definedName name="Excel_BuiltIn_Print_Titles_9">NA()</definedName>
    <definedName name="_xlnm.Print_Area" localSheetId="1">'I. ZEMLJANI RADOVI'!$A$1:$F$10</definedName>
    <definedName name="_xlnm.Print_Area" localSheetId="2">'II. AB'!$A$1:$F$26</definedName>
    <definedName name="_xlnm.Print_Area" localSheetId="3">'III. ZIDARSKI RADOVI'!$A$1:$F$14</definedName>
    <definedName name="_xlnm.Print_Area" localSheetId="4">'IV. IZOLATERSKI RADOVI'!$A$1:$F$10</definedName>
    <definedName name="_xlnm.Print_Area" localSheetId="9">'IX. PVC STOALRIJA'!$A$1:$F$10</definedName>
    <definedName name="_xlnm.Print_Area" localSheetId="0">REKAPITULACIJA!$A$1:$K$66</definedName>
    <definedName name="_xlnm.Print_Area" localSheetId="5">'V. KROVOPOKRIVAČKI RADOVI'!$A$1:$F$16</definedName>
    <definedName name="_xlnm.Print_Area" localSheetId="6">'VI. LIMARSKI RADOVI'!$A$1:$F$9</definedName>
    <definedName name="_xlnm.Print_Area" localSheetId="7">'VII. PODOPOLAGAČKI RADOVI'!$A$1:$F$7</definedName>
    <definedName name="_xlnm.Print_Area" localSheetId="8">'VIII. SOBOSLIKARSKI RADOVI'!$A$1:$F$9</definedName>
    <definedName name="_xlnm.Print_Area" localSheetId="10">'X. KAMENOREZAČKI RADOVI'!$A$1:$F$9</definedName>
    <definedName name="_xlnm.Print_Area" localSheetId="11">'XI. ARMATURNI RADOVI'!$A$1:$F$7</definedName>
    <definedName name="_xlnm.Print_Area" localSheetId="12">'XII. HIDROINSTALACIJE'!$A$1:$F$57</definedName>
    <definedName name="_xlnm.Print_Area" localSheetId="13">'XIII. ELEKTROINSTALACIJE'!$A$1:$F$64</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 i="52" l="1"/>
  <c r="F4" i="52"/>
  <c r="H15" i="57"/>
  <c r="F24" i="67" l="1"/>
  <c r="F4" i="53" l="1"/>
  <c r="A24" i="53"/>
  <c r="B24" i="53"/>
  <c r="B63" i="67" l="1"/>
  <c r="A53" i="67"/>
  <c r="B54" i="67"/>
  <c r="A54" i="67"/>
  <c r="F53" i="67"/>
  <c r="F54" i="67" s="1"/>
  <c r="F63" i="67" s="1"/>
  <c r="H44" i="57" s="1"/>
  <c r="A48" i="67"/>
  <c r="F48" i="67"/>
  <c r="F47" i="67"/>
  <c r="A46" i="67"/>
  <c r="A45" i="67"/>
  <c r="F45" i="67"/>
  <c r="A44" i="67"/>
  <c r="F44" i="67"/>
  <c r="A38" i="67"/>
  <c r="F38" i="67"/>
  <c r="A37" i="67"/>
  <c r="F37" i="67"/>
  <c r="A36" i="67"/>
  <c r="F36" i="67"/>
  <c r="F35" i="67"/>
  <c r="A35" i="67"/>
  <c r="A32" i="67"/>
  <c r="F34" i="67"/>
  <c r="F33" i="67"/>
  <c r="A29" i="67"/>
  <c r="F31" i="67"/>
  <c r="F30" i="67"/>
  <c r="F26" i="67"/>
  <c r="F27" i="67"/>
  <c r="F28" i="67"/>
  <c r="F5" i="67"/>
  <c r="B62" i="67"/>
  <c r="B61" i="67"/>
  <c r="B60" i="67"/>
  <c r="B59" i="67"/>
  <c r="B49" i="67"/>
  <c r="A49" i="67"/>
  <c r="F43" i="67"/>
  <c r="A43" i="67"/>
  <c r="B39" i="67"/>
  <c r="A39" i="67"/>
  <c r="A25" i="67"/>
  <c r="A17" i="67"/>
  <c r="B13" i="67"/>
  <c r="A13" i="67"/>
  <c r="F12" i="67"/>
  <c r="A12" i="67"/>
  <c r="F11" i="67"/>
  <c r="A11" i="67"/>
  <c r="B7" i="67"/>
  <c r="A7" i="67"/>
  <c r="F6" i="67"/>
  <c r="A6" i="67"/>
  <c r="A5" i="67"/>
  <c r="F49" i="67" l="1"/>
  <c r="F62" i="67" s="1"/>
  <c r="H43" i="57" s="1"/>
  <c r="F39" i="67"/>
  <c r="F61" i="67" s="1"/>
  <c r="H42" i="57" s="1"/>
  <c r="H45" i="57" s="1"/>
  <c r="F13" i="67"/>
  <c r="F60" i="67" s="1"/>
  <c r="H41" i="57" s="1"/>
  <c r="F7" i="67"/>
  <c r="F59" i="67" s="1"/>
  <c r="A6" i="63"/>
  <c r="F5" i="63"/>
  <c r="A5" i="63"/>
  <c r="A6" i="56"/>
  <c r="F5" i="56"/>
  <c r="A5" i="56"/>
  <c r="F64" i="67" l="1"/>
  <c r="H40" i="57"/>
  <c r="H54" i="57" s="1"/>
  <c r="F6" i="65"/>
  <c r="F7" i="65"/>
  <c r="F5" i="65"/>
  <c r="H46" i="57" l="1"/>
  <c r="H47" i="57" s="1"/>
  <c r="F6" i="66"/>
  <c r="B7" i="66"/>
  <c r="A7" i="66"/>
  <c r="F5" i="66"/>
  <c r="A5" i="66"/>
  <c r="F4" i="66"/>
  <c r="A4" i="66"/>
  <c r="F8" i="65"/>
  <c r="H19" i="57" s="1"/>
  <c r="B8" i="65"/>
  <c r="A8" i="65"/>
  <c r="A4" i="65"/>
  <c r="B56" i="64"/>
  <c r="B55" i="64"/>
  <c r="B54" i="64"/>
  <c r="B53" i="64"/>
  <c r="F47" i="64"/>
  <c r="F48" i="64" s="1"/>
  <c r="F56" i="64" s="1"/>
  <c r="H32" i="57" s="1"/>
  <c r="A47" i="64"/>
  <c r="B48" i="64"/>
  <c r="A48" i="64"/>
  <c r="B42" i="64"/>
  <c r="A42" i="64"/>
  <c r="A41" i="64"/>
  <c r="A38" i="64"/>
  <c r="F41" i="64"/>
  <c r="F40" i="64"/>
  <c r="F39" i="64"/>
  <c r="B33" i="64"/>
  <c r="A33" i="64"/>
  <c r="F32" i="64"/>
  <c r="F31" i="64"/>
  <c r="F30" i="64"/>
  <c r="F29" i="64"/>
  <c r="A28" i="64"/>
  <c r="A30" i="64" s="1"/>
  <c r="A31" i="64" s="1"/>
  <c r="A32" i="64" s="1"/>
  <c r="F27" i="64"/>
  <c r="A26" i="64"/>
  <c r="F25" i="64"/>
  <c r="A21" i="64"/>
  <c r="F24" i="64"/>
  <c r="F15" i="64"/>
  <c r="A15" i="64"/>
  <c r="F14" i="64"/>
  <c r="A14" i="64"/>
  <c r="F13" i="64"/>
  <c r="F12" i="64"/>
  <c r="A11" i="64"/>
  <c r="F10" i="64"/>
  <c r="F9" i="64"/>
  <c r="A8" i="64"/>
  <c r="F7" i="64"/>
  <c r="B16" i="64"/>
  <c r="A16" i="64"/>
  <c r="F6" i="64"/>
  <c r="A5" i="64"/>
  <c r="F4" i="63"/>
  <c r="A4" i="63"/>
  <c r="B7" i="63"/>
  <c r="A7" i="63"/>
  <c r="F6" i="63"/>
  <c r="B5" i="62"/>
  <c r="A5" i="62"/>
  <c r="F4" i="62"/>
  <c r="F5" i="62" s="1"/>
  <c r="H17" i="57" s="1"/>
  <c r="A4" i="62"/>
  <c r="F4" i="56"/>
  <c r="A4" i="56"/>
  <c r="F6" i="61"/>
  <c r="F7" i="61"/>
  <c r="F8" i="61"/>
  <c r="F9" i="61"/>
  <c r="F10" i="61"/>
  <c r="F11" i="61"/>
  <c r="F12" i="61"/>
  <c r="F5" i="61"/>
  <c r="F42" i="64" l="1"/>
  <c r="F55" i="64" s="1"/>
  <c r="H31" i="57" s="1"/>
  <c r="F7" i="66"/>
  <c r="H20" i="57" s="1"/>
  <c r="F7" i="63"/>
  <c r="H18" i="57" s="1"/>
  <c r="F33" i="64"/>
  <c r="F54" i="64" s="1"/>
  <c r="H30" i="57" s="1"/>
  <c r="F16" i="64"/>
  <c r="F53" i="64" s="1"/>
  <c r="F13" i="61"/>
  <c r="H29" i="57" l="1"/>
  <c r="H33" i="57" s="1"/>
  <c r="H53" i="57" s="1"/>
  <c r="F57" i="64"/>
  <c r="F14" i="61"/>
  <c r="H34" i="57" l="1"/>
  <c r="H35" i="57" s="1"/>
  <c r="B14" i="61"/>
  <c r="A14" i="61"/>
  <c r="A4" i="61"/>
  <c r="A13" i="61" s="1"/>
  <c r="F6" i="60"/>
  <c r="F5" i="60"/>
  <c r="B8" i="60"/>
  <c r="A8" i="60"/>
  <c r="F7" i="60"/>
  <c r="F4" i="60"/>
  <c r="A3" i="60"/>
  <c r="A6" i="60" s="1"/>
  <c r="A7" i="60" s="1"/>
  <c r="F10" i="55"/>
  <c r="F11" i="55"/>
  <c r="F9" i="55"/>
  <c r="F8" i="55"/>
  <c r="F4" i="55"/>
  <c r="F23" i="53"/>
  <c r="F22" i="53"/>
  <c r="F20" i="53"/>
  <c r="F19" i="53"/>
  <c r="F17" i="53"/>
  <c r="F16" i="53"/>
  <c r="F8" i="60" l="1"/>
  <c r="H14" i="57" s="1"/>
  <c r="B5" i="58" l="1"/>
  <c r="A5" i="58"/>
  <c r="F4" i="58"/>
  <c r="F5" i="58" s="1"/>
  <c r="H21" i="57" s="1"/>
  <c r="A4" i="58"/>
  <c r="F6" i="56" l="1"/>
  <c r="F7" i="56" s="1"/>
  <c r="H16" i="57" s="1"/>
  <c r="F7" i="55"/>
  <c r="F6" i="55"/>
  <c r="F13" i="53"/>
  <c r="F12" i="53"/>
  <c r="F10" i="53"/>
  <c r="F9" i="53"/>
  <c r="F7" i="53"/>
  <c r="F6" i="53"/>
  <c r="F7" i="52"/>
  <c r="B7" i="56"/>
  <c r="A7" i="56"/>
  <c r="F12" i="55" l="1"/>
  <c r="H13" i="57" s="1"/>
  <c r="F24" i="53"/>
  <c r="H12" i="57" s="1"/>
  <c r="F8" i="52"/>
  <c r="H11" i="57" s="1"/>
  <c r="B12" i="55"/>
  <c r="A12" i="55"/>
  <c r="A4" i="55"/>
  <c r="A5" i="55" s="1"/>
  <c r="A8" i="55" s="1"/>
  <c r="A4" i="53"/>
  <c r="A5" i="53" s="1"/>
  <c r="A8" i="53" s="1"/>
  <c r="A11" i="53" s="1"/>
  <c r="A14" i="53" s="1"/>
  <c r="B8" i="52"/>
  <c r="A4" i="52"/>
  <c r="A5" i="52" s="1"/>
  <c r="A9" i="55" l="1"/>
  <c r="A10" i="55" s="1"/>
  <c r="A11" i="55" s="1"/>
  <c r="A8" i="52"/>
  <c r="H22" i="57"/>
  <c r="H23" i="57" l="1"/>
  <c r="H24" i="57" s="1"/>
  <c r="H52" i="57"/>
  <c r="H55" i="57" l="1"/>
  <c r="H56" i="57" l="1"/>
  <c r="H57" i="57" s="1"/>
</calcChain>
</file>

<file path=xl/sharedStrings.xml><?xml version="1.0" encoding="utf-8"?>
<sst xmlns="http://schemas.openxmlformats.org/spreadsheetml/2006/main" count="403" uniqueCount="199">
  <si>
    <t>Opis stavke</t>
  </si>
  <si>
    <t>kg</t>
  </si>
  <si>
    <t>m'</t>
  </si>
  <si>
    <t>UKUPNO</t>
  </si>
  <si>
    <t>PDV 25%</t>
  </si>
  <si>
    <t>III.</t>
  </si>
  <si>
    <t>ZEMLJANI RADOVI</t>
  </si>
  <si>
    <t>NAPOMENE:
Po iskopu terena za temelje, izvoditelj je dužan pozvati ovlaštenog geomehaničara u pregled te ustvrditi podobnost temeljnoga tla za temeljenje. Izvođač je dužan ručno očistiti temeljne plohe nakon širokog iskopa od ostataka razlomljenog materijala, očistiti pukotine od glinovite ispune, kao i lokalna "gnijezda" od gline crvenice. Po obavljenom iskopu, izvođač je dužan obavijestiti geomehaničara koji će izvršiti pregled temeljne konstrukcije.</t>
  </si>
  <si>
    <t>I.</t>
  </si>
  <si>
    <t>a.) materijal iz iskopa</t>
  </si>
  <si>
    <t>b.) dovoz materijala</t>
  </si>
  <si>
    <t>a.) beton</t>
  </si>
  <si>
    <t>b.) oplata</t>
  </si>
  <si>
    <t>ARMIRANO BETONSKI RADOVI</t>
  </si>
  <si>
    <t>II.</t>
  </si>
  <si>
    <t>IV.</t>
  </si>
  <si>
    <t>LIMARSKI RADOVI</t>
  </si>
  <si>
    <t>Izrada posteljice betonske podne ploče od kamenog materijala debljine 30 cm, razastiranje i nabijanje u slojevima u visini od max 30 cm. U cijenu dovezenog materijala uključen dovoz i sav potreban rad.
Obračun po m3.</t>
  </si>
  <si>
    <t xml:space="preserve">NAPOMENA:
U stavke je uključena oplata, sav potreban materijal i rad. Kontrola kakvoće betona sastoji se od kontrole proizvodnje i kontrole sukladnosti s uvjetima projekta konstrukcije i postojećih propisa i Tehnički propis za betonske konstrukcije. Kod izrade betona na gradilištu, potrebno je vršiti sva propisana ispitivanja i kontrole komponenti i gotove smjese betona, prema odgovarajućim propisima. Tvornica betona, ukoliko će se isti dobavljati iz nje, mora ispunjavati propisane uvjete, kao i HRN U.M1.050, te drugih odnosnih normi. Kod ugradnje betona, prije ugradnje betona u oplati, odgovorna osoba izvoditelja i nadzorne službe moraju konstatirati ispravnost opate i armeture, te betonske mase, i to potvrditi upisom u građevinski dnevnik. Betoniranje prije ili bez ovog postupka ne smije se vršiti. Materijali za beton moraju biti u skladu sa normama: cement: B.C1.009; 011; 013; 014; agregat: B.B2. 010, B.B3.100; armaturni čelik: C.K6.020; 120 i U.M1.091; voda: U.M1.058; dodaci betonu: U.M1.035; 037. Po potrebi predvidjeti dodatak protiv srmzavanja betona ukoliko postoji opasnost od smrzavanja. Armaturni koševi moraju biti slagani i ugrađivani u skladu sa statičkim proračunom i armaturnim nacrtima. U stavkama je oplata opisana kao "oplata" u slučaju kad nije potrebo koristiti glatku oplatu, već običnu, daščanu. U stavkama u kojima se traži upotreba glatke oplate, oplata je opisana kao "glatka oplata". </t>
  </si>
  <si>
    <t>I. ZEMLJANI RADOVI</t>
  </si>
  <si>
    <t>II. ARMIRANO BETONSKI RADOVI</t>
  </si>
  <si>
    <t>NAPOMENA:
Sve izvesti strogo prema statičkom proračunu.</t>
  </si>
  <si>
    <t>Dobava, ravnanje, čišćenje, sječenje, savijanje, slaganje prema armaturnim nacrtima rebraste šipkaste armature i mreža tip B500B. Iskazana količina armature je aproksimativna. Točna količina biti će iskazana u nacrtima savijanja armature u izvedbenom projektu.
Bez obzira na promjer i složenost, obračun po kg.</t>
  </si>
  <si>
    <t>ARMATURNI RADOVI</t>
  </si>
  <si>
    <t>V.</t>
  </si>
  <si>
    <t>Izvedba podložnog betona za temeljne trake betonom klase C16/20, debljine 10 cm na pripremljenu podlogu. U cijenu uključen sav potreban rad i materijal.
Obračun po m3 betona.</t>
  </si>
  <si>
    <t>Betoniranje armiranobetonskih temeljnih traka, betonom klase C25/30. U cijenu uključen dovoz, sav potreban rad i materijal.</t>
  </si>
  <si>
    <t>Betoniranje armiranobetonske podne ploče d=10 cm betonom klase C25/30. Ploča se izvodi na pripremljenoj i zbijenoj podlozi. U cijenu uključen dovoz, sav potreban rad i materijal.</t>
  </si>
  <si>
    <t>Betoniranje armiranobetonske grede 20/30 cm (oslonac drvenog stupa krovišta) betonom klase C25/30 u glatkoj oplati. U cijenu uključen dovoz, sav potreban rad i materijal.</t>
  </si>
  <si>
    <t>Betoniranje armiranobetonskih nadvoja i serklaža betonom klase C25/30 u glatkoj oplati. U cijenu uključen dovoz, sav potreban rad i materijal.</t>
  </si>
  <si>
    <t>NADVOJI 20/25 cm</t>
  </si>
  <si>
    <t>HORIZONTALNI SERKLAŽI</t>
  </si>
  <si>
    <t>VERTIKALNI SERKLAŽI</t>
  </si>
  <si>
    <t>ZIDARSKI RADOVI</t>
  </si>
  <si>
    <t>Zidanje vanjskih i unutarnjih zidova šupljim blokovima od gline u produžnom mortu, M10, debljine 20 cm. Blokovi moraju zadovoljavati karakteristike uvjetovane statičkim projektom.</t>
  </si>
  <si>
    <t>Izvedba "plivajućeg" poda koji se sastoji od slojeva:
 - „plivajući“ cementni estrih lagano armiran, dilatiran (2000 kg/m3), zaglađena gornja    površina, debljine 6 cm
 - PE folija debljine 0,025cm</t>
  </si>
  <si>
    <t>a.) cementni estrih debljine 6 cm</t>
  </si>
  <si>
    <t>b.) PE folija debljine 0,025 cm</t>
  </si>
  <si>
    <t>Gruba i fina žbuka unutarnjih i vanjskih zidova od opeke. Žbuka debljine 2 cm, produžnim mortom 1:2:6. Prije žbukanja sve površine očistiti, močiti i špricati rijetkim cementnim mortom 1:1. Sve površine moraju biti ravne i glatke, a sudari ploha oštri. Za sve gotovo sa obradom špaleta.
Obračun po m2.</t>
  </si>
  <si>
    <t>Zatvaranje - krpanje  rupa u AB ploči ili zidovima,  na mjestu prolaza instalacija  cementnim mortom. Krpanje treba izvesti kvalitetno sa nevidljivim rubovima.
Obračun po kom.</t>
  </si>
  <si>
    <t>kom</t>
  </si>
  <si>
    <t>Čišćenje objekta nakon izvedbe svih radova, sa pranjem, čišćenjem svih podova, opločenja... Uključivo sa odnosom i odvozom smeća na deponiju.
Obračun paušalno.</t>
  </si>
  <si>
    <t>IZOLATERSKI RADOVI</t>
  </si>
  <si>
    <t>a.) dobava materijala i postava horizontalne i vertikalne polimerbitumenske hidroizolacije s hladnim prednamazom - 0,5 cm na prethodno izvedene temelje i zidove. Uključiti temeljni prednamaz. Polaže se dvoslojna  bitumenska hidroizolacija sa uloškom iz staklene tkanine, punoplošno varenje za podlogu i međusobno. Uz sve rubove na prelazima iz horizontalnog u vertikalnu plohu ugraditi trokutasti kutni uložak od samogasivog ekspandiranog polistirena.</t>
  </si>
  <si>
    <t>b.) zaštita hidroizolacije ispod razine tla čepastom folijom. Debljina folije cca 1 cm (postava na prethodno postavljenu vertikalnih HI obodnih zidova).</t>
  </si>
  <si>
    <t>Izvedba vertikalne i horizontalne hidroizolacije s vanjske strane trakastog temelja i zidova. U cijenu uključiti sve radove i materijale. Izvoditi u svemu prema uputama odabranog proizvođača.
Obračun po m2 stvarne površine izvedenih radova.</t>
  </si>
  <si>
    <t>Izvedba horizontalne hidroizolacije podne betonske ploče. U cijenu uključena dobava materijala i postava horizontalne polimerbitumenske hidroizolacije s hladnim prednamazom - 0,5 cm na prethodno izvedenu AB ploču. Uključiti temeljni prednamaz na bet. plohama. Polaže se dvoslojna  bitumenska hidroizolacija sa uloškom iz staklene tkanine, punoplošno varenje za podlogu i međusobno. Uz sve rubove na prelazima iz horizontalnog u vertikalnu plohu ugraditi trokutasti kutni uložak od samogasivog ekspandiranog polistirena.
Obračun po m2 stvarne površine izvedene hidroizolacije.</t>
  </si>
  <si>
    <t>Izvedba krovne vodonepropusne, paropropusne folije na prethodno izvedenu daščanu konstrukciju kosog drvenog krovišta. Krovna folija je troslojna, sastoji se od dva sloja polipropilenske tkanine i funkcionalnog polipropilenskog filma, koji osigurava visoku vodonepropusnost i paropropusnost. U cijenu uključena dobava materijala, postava i sav potreban rad da bi se stavka izvršila prema uputama proizvođača.
Obračun po m2 stvarne površine izvedene hidroizolacije.</t>
  </si>
  <si>
    <t>NAPOMENA:
Izvedba od strane specijaliziranog izvoditelja s garancijom na rad i materijal 10 godina, a izrada u svemu po uputama i tipiziranim rješenjima odabranog proizvođača. U cijenu treba također uključiti sve potrebne radnje i materijale oko izvedbe spojeva, detalja, ugradbe raznih rubnih traka i slično.</t>
  </si>
  <si>
    <t>KROVOPOKRIVAČKI RADOVI</t>
  </si>
  <si>
    <t>Izrada osnovne drvene dvostrešne krovne
konstrukcije. U cijeni stavke je uključena dobava, doprema i montaža konstrukcije sa svim potrebnim spojnim sredstvima, zasjecima, zaštita drva s fungicidnim premazom u zelenoj boji dva puta i to prije same ugradnje, a poslije zasjeka. Međusobno povezivanje elemenata drvene konstrukcije s čeličnim vijcima s maticom M12 (spojevi rogova međusobno, spojevi rogova i dvostranih klješta). Gdje to nije
moguće, spojeve izvesti vijcima za drvo.
Obračun prema kosoj, stvarnoj, površini krova.</t>
  </si>
  <si>
    <t xml:space="preserve">a.) nadzidnice 14/16 usidrene u horizontalni serklaž na način da se vijci postave u epoksi smolu s kojom je zapunjena prethodno izbušena i otprašena rupa na razmacima cca 75cm. </t>
  </si>
  <si>
    <t>b.) drveni rogovi 10/14 cm, kvalitete C24 oslonjeni na nazidnicu i sljemenu gredu</t>
  </si>
  <si>
    <t>c.) sljemena greda 18/26 cm, kvalitete GL24h</t>
  </si>
  <si>
    <t>d.) drveni stup 14/14 cm, kvalitete C24</t>
  </si>
  <si>
    <t>f.) vjetrovni vez, daske 4/10 cm</t>
  </si>
  <si>
    <t>g.) drvene daske postavljene na drvene rogove, debljine 2,5 cm</t>
  </si>
  <si>
    <t>h.) letve, kontraletve</t>
  </si>
  <si>
    <t>e.) drvena kliješta 4/14 cm spojena obostrano na drvene rogove</t>
  </si>
  <si>
    <t>Dobava crijepa, te pokrivanje dvostrešnog krova i sljemena crijepom. Stavka obuhvaća sva potrebna rezanja, prilagođavanja i ostale predradnje prema uputama proizvođača. Isto tako, stavka obuhvaća pokrivanje s početnim i završnim sljemenjakom za sljeme te ugradnju polaganjem u vapneni mort.
Obračun po m2.</t>
  </si>
  <si>
    <t>NAPOMENA:
U cijeni svakog rada uključena sva potrebna sredstva za rad, režijski troškovi najma alata i prijevoznih sredstava, radne skele, sredstva za osiguranje ljudi, radnih sredstava i samog gradilišta. Za sve nepredviđene troškove koji mogu nastupiti, a izvan su opisanih troškova uključenih u cijenu radova, izvođač prije stvaranja troška mora tražiti odobrenje nadzora ili investitora. Izuzetak su situacije koje zahtijevaju neodložnu radnju s nepredviđenim troškovima, a bez koje bi se na gradilištu mogle dogoditi veće štete ili dodatni nepredviđeni veći troškovi.</t>
  </si>
  <si>
    <t>VI.</t>
  </si>
  <si>
    <t>PODOPOLAGAČKI RADOVI</t>
  </si>
  <si>
    <t>SOBOSLIKARSKI RADOVI</t>
  </si>
  <si>
    <t>VIII.</t>
  </si>
  <si>
    <t>Gletanje zidova u više slojeva s brušenjem svakog sloja posebno, ukupne debljine minimum 1 mm. 
Obračun po m² gletanja razvijenih površina.</t>
  </si>
  <si>
    <t>Ličenje unutarnjih zidova akrilnim premazom  u dva sloja, u tonovima po izboru investitora. Prethodno obaviti sve potrebne predradnje (zaštita, impregnacija,...). Bojani zidovi moraju biti potpuno jednoličnoga tona. 
Obračun po m² obrade razvijenih površina.</t>
  </si>
  <si>
    <t>NAPOMENA:
Svi fazonski komadi, kao što su koljena, “T” komadi, redukcije, holenderi, nipli, ne pojavljuju se kao posebne stavke, već su obračunate u m' postavljenog cjevovoda.
Posebno se ne obračunava izolacija cijevi, bilo da su iste postavljene u zemlji ili zidovima, već je izolacija u potrebnoj debljini obuhvaćena u jediničnoj cijeni položenog cjevovoda određenog profila.
Cijevi koje se polažu u podu objekta zatrpavati sitnijim materijalom, a cijevi koje se polažu izvan objekta, položiti u sloj pijeska (10 cm ispod i 30 cm iznad cijevi) da ne bi došlo do oštećenja izolacije.
Kod svih prodora u temelje, nadtemeljne zidove, stjenke revizijskih okana, prije ugradnje cijevi potrebno je u centralnom dijelu presjeka staviti dvije gumene brtve.
Svi radovi i materijali koji se nisu mogli predvidijeti u toku izrade projekta ili se za njih prije izvođenja unaprijed nije mogla dati točna specifikacija, a potrebno ih je izvesti radi postizanja funkcionalnosti građevine kao cjeline, definirati će se razradom izvedbenog projekta, o trošku investitora.</t>
  </si>
  <si>
    <t>TROŠKOVNIK HIDROINSTALACIJA</t>
  </si>
  <si>
    <t>a.) dovod vode</t>
  </si>
  <si>
    <t>b.) odvod sanitarne vode</t>
  </si>
  <si>
    <t>Kombinirani iskop potreban za postavu cijevi. Dimenzije rova za postavu cijevi sukladno projetkiranim širinama i dubinama iskazanim u nacrtnom dijelu projekta. Planiranje dna rova i jame uključeno u cijenu stavke. Dovod vode dubina 120cm, širina 40 cm, odnosno prema uzdužnom profilu; za sanitarnu otpadnu vodu širina 60 cm, dubina 130 cm odnosno prema uzdužnom profilu. Stavka obuhvaća sve potrebne radove kod iskopa rovova, potrebno razupiranje, crpljenje vode i osiguranje rova.
Eventualno potrebno prelaganje i križanje sa ostalim instalacijama uračunato je u cijenu stavke.
Obračun po m3 iskopanog kanala.</t>
  </si>
  <si>
    <t xml:space="preserve">Dobava i postava pijeska (0-4mm) za posteljicu ispod cijevi u debljini od 10 cm, te zatrpavanje položenih cijevi istim materijalom u slojevima, uz pažljivo zbijanje. Van građevine cijevi se zatrpavaju slojem pijeska u debljini od 30cm iznad tjemena.
Obračun po m3 materijala u zbijenom stanju </t>
  </si>
  <si>
    <t>Zatrpavanje rova materijalom iz iskopa. Iskopani materijal probrati na način da ugrađeni materijal kamenog sadržaja ne prelazi pojedinačno veličinu od 10cm u promjeru. Zatrpavanje izvesti sa zbijanjem materijala u slojevima od 30cm (ručno ili malom “žabom”). Cijenom stavke obuhvaćeni su svi potrebni radovi, pomoćna sredstva i transporti za kompletnu izvedbu stavke.
Obračun po m3 u sraslom stanju.</t>
  </si>
  <si>
    <t>Dobava, doprema i postavljanje PVC signalne trake. PVC traka postavlja se ispod tampona na djelu vodovodne mreže i kanalizacijske mreže. 
U cijenu stavke uračunat sav potreban rad i materijal.</t>
  </si>
  <si>
    <t>DOVOD VODE</t>
  </si>
  <si>
    <t>NAPOMENA:
Posebno se ne obračunava građevinska pripomoć za sve radove koji se odnose na vodoinstalaterske radove (štemanje, izrada prodora, utora i zatvaranje istih i ako je potrebno žbukanje)</t>
  </si>
  <si>
    <t>Navedeni su unutarnji promjeri cijevi</t>
  </si>
  <si>
    <t>Hladna voda:</t>
  </si>
  <si>
    <t>16 mm</t>
  </si>
  <si>
    <t>21 mm</t>
  </si>
  <si>
    <t>Dobava i montaža horizontalnih i vertikalnih vodova od PP-R cijevi za hladnu vodu: rezanje cijevi, izrada navoja, montiranje odgovarajućih fitinga i sl. Instalacija se izvodi do spoja na glavni ventil na mjestu ulaska instalacije u zgradu. Stavkom je obuhvaćena izvedba izolacije cijevi  "K-flexom" u debljini od 19mm.  U cijenu je uračunat odgovarajući ovjes. Prodore cijevi kroz nosivu konstrukciju izvoditi dijamantnom tehnikom (uračunato u cijenu stavke).
Svi fazonski komadi, kao što su koljena, “T” komadi, redukcije ne pojavljuju se kao posebne stavke, već su obračunate u m' postavljenog cjevovoda. Stavka se odnosi na instalaciju unutar objekta.
Obračun po m'.</t>
  </si>
  <si>
    <t>Dobava i ugradnja horizontalnih i vertikalnih vodova od PEHD cijevi: rezanje cijevi, izrada navoja, montiranje odgovarajućih fitinga. Cijevi se djelomično polažu u teren, a djelomično uštemavaju u zid. Cijevi se polažu u padu od minimalno 0,5% prema izljevnom ventilu. Obuhvaćena je i izolacija cijevi koju treba izvesti cijevnom izolacijom "K-flexom" u debljini od 19mm (za cijevi uštemane u zid) odnosno dekorodal traka (za cijevi položene u tlu).  Prodore cijevi kroz nosivu konstrukciju izvoditi dijamantnom tehnikom (uračunato u cijenu stavke). Stavka se odnosi na instalaciju izvan objekta.
Obračun po m'.</t>
  </si>
  <si>
    <t>DN25 mm, 10 bara</t>
  </si>
  <si>
    <t>kom.</t>
  </si>
  <si>
    <t>Dobava i ugradnja PP-R ravnih podžbuknih ventila s rozetom i kapom, sa svim potrebnim materijalom.
Obračun po kom ugrađenih ventila.</t>
  </si>
  <si>
    <t>DN15 mm</t>
  </si>
  <si>
    <t>Ispitivanje instalacije na nepropusnost, sa tlačenjem cjevovoda na dvostruki radni pritisak u vremenu od 2h. Tlačna proba se izvodi dok unutar predviđenog vremena nema pada tlaka na manometru. Po izvedenom ispitivanju, potrebno dostaviti zapisnik o isptivanju s mjerodavnim podacima o ispitivanju, ovjeren od strane nadzornog inženjera.
Obračun po komplet izvedenoj stavci.</t>
  </si>
  <si>
    <t>Dezinfekcija cjevovoda s rastopinom klorne lužine (hipoklorit) 0,35 l/m³. Prethodno izvršiti pranje cjevovoda trostrukim volumenom od sadržaja cjevovoda brzinom 0,75 m/sek. Po izvršenom pranju dodavati klornu lužinu sve dok se na suprotnoj strani ne pojavi veća količina klora, te ostaviti da klorina stoji u cjevovodu 24 sata. Nakon toga izvršite ispiranje cjevovoda trostrukim volumenom vode koja sadrži cjevovod. Nakon 2 dana uzeti vodu za bakteriološku analizu te ukoliko je ista bakteriološki ispravna, može se dozvoliti upotreba.
Obračun po komplet izvedenoj stavci.</t>
  </si>
  <si>
    <t>ODVOD SANITARNE OTPADNE VODE</t>
  </si>
  <si>
    <t>DN110 mm</t>
  </si>
  <si>
    <t>DN50 mm</t>
  </si>
  <si>
    <t>Dobava i postava PP kanalizacijskih cijevi za odvodnju sanitarne otpadne vode. Cijevi brtviti gumenim brtvama, a položiti u projektiranom padu u iskopani rov na pripremljenu posteljicu. Niveletu pratiti geodeskim instrumentima. U svemu se držati uputstava o montaži danih po proizvođaču cijevi. U cijenu su uračunati svi fazonski komadi potrebni za spajanje, te spoj na septičku jamu (koljena, T-komadi, redukcije itd).
Obračun po m' izvedene stavke.</t>
  </si>
  <si>
    <t>Ispitivanje kanalizacijske mreže na vodonepropusnost, prema važećim tehničkim propisima HRN EN 1610:2015. U stavku je uključen sav potreban rad i materijal, te višekratna ispitivanja, odnosno ukoliko se ukaže potreba zbog dinamike građenja i  ispitvanja dijelova cjevovoda.
Obračun po komplet izvedene stavke.</t>
  </si>
  <si>
    <t>SANITARNI UREĐAJI</t>
  </si>
  <si>
    <t xml:space="preserve">NAPOMENA:
Zidarska pripomoć pri montaži i priključivanju sanitarnih elemenata i armatura uračunata je u cijenu montaže. </t>
  </si>
  <si>
    <t>Dobava i ugradnja umivaonika. U cijenu uključen kromirani sifon i sav pripadajući potreban materijal za spajanje na dovod i odvod kao i vijci za pričvršćenje umivaonika. Postava prema uputama proizvođača.
Obračun po komplet izvedenoj stavci.</t>
  </si>
  <si>
    <t>REKAPITULACIJA:</t>
  </si>
  <si>
    <t>IX.</t>
  </si>
  <si>
    <t>prozor dim. 80/120 cm, poz 2</t>
  </si>
  <si>
    <t>vrata dim. 100/210 cm, poz 1</t>
  </si>
  <si>
    <t>vrata dim. 120/210 cm, poz 3</t>
  </si>
  <si>
    <t>X.</t>
  </si>
  <si>
    <t>KAMENOREZAČKI RADOVI</t>
  </si>
  <si>
    <t>NAPOMENA:
U cijeni svakog rada uključena sva potrebna sredstva za rad, režijski troškovi najma alata i prijevoznih sredstava, radne skele, sredstva za osiguranje ljudi, radnih sredstava i samog gradilišta. Za sve nepredviđene troškove koji mogu nastupiti, a izvan su opisanih troškova uključenih u cijenu radova, izvođač prije stvaranja troška mora tražiti odobrenje nadzora ili investitora. Izuzetak su situacije koje zahtijevaju neodložnu radnju s nepredviđenim troškovima, a bez koje bi se na gradilištu mogle dogoditi veće štete ili dodatni nepredviđeni veći troškovi. Prije narudžbe kamenih pragova i obloga stepenica, dostaviti investitoru i projektantu uzorak na ovjeru.</t>
  </si>
  <si>
    <t>Izrada, doprema i ugradnja kamenih pragova vrata. Pragovi se izrađuju od granita, presjeka 32x3cm. Linija praga poravnata sa linijom sokla. Izloženi vanjski rub pobrušeni pod kutem od 45° 3x3mm. Sa gornje strane na udaljenosti od 3cm od špaleta, paralelno sa špaletom, sa svake strane izraditi po jedan utor presjeka 10x6mm za oticanje vode. Prije izrade mjere provjeriti u naravi. Montaža lijepljenjem u fleksibilno građevinsko ljiepilo. 
Obračun po m' praga.</t>
  </si>
  <si>
    <t>Izrada, doprema i ugradnja unutarnjih kamenih klupčica prozora. Izrada kamenih granitnih klupčica na prozorima s unutarnje strane. Posteljica ploče mora biti ravna, a ploča se stavlja na sloj cementnog morta do 2 cm debljine, spoj između okvira prozora i kamene ploče ispunjavaju se trajno plastičnim kitom. Istak van parapeta 2 cm. Presjek klupčice 16/3 cm. Boja prema odabiru projektanta. Mjere provjeriti na gradilištu.
Obračun po m'.</t>
  </si>
  <si>
    <t>X.3.</t>
  </si>
  <si>
    <t>V. KROVOPOKRIVČKI RADOVI</t>
  </si>
  <si>
    <t>VI. LIMARSKI RADOVI</t>
  </si>
  <si>
    <t>VII. PODOPOLAGAČKI RADOVI</t>
  </si>
  <si>
    <t>VIII. SOBOSLIKARSKI RADOVI</t>
  </si>
  <si>
    <t>X. KAMENOREZAČKI RADOVI</t>
  </si>
  <si>
    <t>III. ZIDARSKI RADOVI</t>
  </si>
  <si>
    <t>IV. IZOLATERSKI RADOVI</t>
  </si>
  <si>
    <t>NAPOMENA:
Stavke vanjske stolarije izvesti u sistemima PVC profila. Svi ugrađeni sistemi zadovoljavaju zahtjeve "Tehničkog pravilnika o racionalnoj uporabi energije i toplinskoj zaštiti u zgradama" (NN 110/08) i imaju atestnu dokumentaciju sukladnu važećim zakonskim propisima u RH.</t>
  </si>
  <si>
    <t>PVC STOLARIJA</t>
  </si>
  <si>
    <t>IX. PVC STOLARIJA</t>
  </si>
  <si>
    <t>Svi stolarski radovi moraju se izvesti prema tehničkim uvjetima za stolarske radove. Sve mjere za stolariju obavezno kontrolirati na licu mjesta. Sva vanjska stolarija izvodi se od PVC profila s dvostrukim staklom i mora imati odgovarajuće certifikate o dokazu kvalitete. Prozori moraju imati brtve. Koeficijent prolaska  topline okvira, spoj okvir-staklo  U = 1,60 W/m2K. Staklo punjeno plinom (argon, kripton) zbog smanjenja toplinske vodljivosti, te zvučne izolacije. Vanjsko staklo od Low-E. Koeficijent prolaska topline stakla Ust. = 1,10 W/m2K.  Minimalna vrijednost zvučne izolacije 30 dB. Prije montaže uzorak i certifikate dostaviti projektantu i investitoru na uvid, te dogovoriti pozicija prozora u odnosu na širinu zida. Boja stolarije prema izboru Investitora iz standardne palete boja. Obavezna RAL ugradnja. Sve pozicije prozora ucrtane u nacrtima planiranog stanja.
Sa vanjske strane u ravnini sa fasadom montiraju se dvokrilne PVC grilje. Lamele grilja su pomične. Za ugradnju grilja koristiti zidarska sidra koja se fiksiraju za zidove. Uključivo sa potrebnim zaustavljačima krila.
U cijenu prozora uračunate i grilje prozora.</t>
  </si>
  <si>
    <t>REKAPITULACIJA GRAĐEVINSKO OBRTNIČKIH RADOVA</t>
  </si>
  <si>
    <t>XI.</t>
  </si>
  <si>
    <r>
      <t>m</t>
    </r>
    <r>
      <rPr>
        <vertAlign val="superscript"/>
        <sz val="12"/>
        <rFont val="Arial Narrow"/>
        <family val="2"/>
      </rPr>
      <t>3</t>
    </r>
  </si>
  <si>
    <r>
      <t>m</t>
    </r>
    <r>
      <rPr>
        <vertAlign val="superscript"/>
        <sz val="12"/>
        <rFont val="Arial Narrow"/>
        <family val="2"/>
      </rPr>
      <t>2</t>
    </r>
  </si>
  <si>
    <r>
      <t>m</t>
    </r>
    <r>
      <rPr>
        <vertAlign val="superscript"/>
        <sz val="12"/>
        <rFont val="Arial Narrow"/>
        <family val="2"/>
      </rPr>
      <t>3</t>
    </r>
    <r>
      <rPr>
        <sz val="11"/>
        <color theme="1"/>
        <rFont val="Calibri"/>
        <family val="2"/>
        <scheme val="minor"/>
      </rPr>
      <t/>
    </r>
  </si>
  <si>
    <t>REKAPITULACIJA RADOVA HIDROINSTALACIJA</t>
  </si>
  <si>
    <t>II. DOVOD VODE</t>
  </si>
  <si>
    <t>III. ODVOD VODE</t>
  </si>
  <si>
    <t>IV. SANITARNI UREĐAJI</t>
  </si>
  <si>
    <t>XI. ARMATURNI RADOVI</t>
  </si>
  <si>
    <t>Ugradnja horizontalnog limenog žlijeba na kosom krovu razvijene širine max  80 cm,  debljine lima d=1 mm. U cijeni je obračunat komplet s pričvrsnim materijalom i spajanje na horizontalnu hidroizolaciju.
Obračun po m' izvedene stavke.</t>
  </si>
  <si>
    <t>Dobava i ugradnja  vertikalnog  limenog žlijeba. U cijeni je obračunat komplet s pričvrsnim materijalom i svim potrebnim elementima.
Obračun po m' izvedene stavke.</t>
  </si>
  <si>
    <t>Izrada novog opšavnog lima na rubovima zabata krova od pocinčanog lima debljine 0,70 mm. Spojeve izvesti vodonepropusno. Razvijena širina cca 40 cm. U cijenu je uključena izrada i postava limarije, sve pomoćne konstrukcije, nosač opšava, OSB ploča kao nosač kape, čelični nosači, sva učvršćenja, pribor te eventualni spojevi zakovicama i lemljenjem, kao i podložna hidroizol. folija, sve za potpuno dovršenje stavke.
Obračun po m’ opšava.</t>
  </si>
  <si>
    <t>VII.</t>
  </si>
  <si>
    <t>Ličenje unutarnjih zidova akrilnim premazom perive boje u dva sloja, u tonovima po izboru investitora. Prethodno obaviti sve potrebne predradnje (zaštita, impregnacija,...). Bojani zidovi moraju biti potpuno jednoličnoga tona. 
Obračun po m² obrade razvijenih površina.</t>
  </si>
  <si>
    <t>Fasadna mineralna, silikatna, žbuka vanjskih zidova od opeke. Žbuka debljine 0,3 cm, izvesti prema uputama proizvođača. Prije žbukanja izvesti sve potrebne radnje za kvalitetnu izvedbu iste. Sve površine moraju biti ravne i glatke, a sudari ploha oštri.
Obračun po m2.</t>
  </si>
  <si>
    <t>NAPOMENA:
U sve stavke troškovnika treba obuhvatiti dobavu specificiranog materijala, ugradnju istog, spajanje u ormarima i na uređajima, potrebno štemanje za sve kabele i PSC cijevi, izradu niša za razvodne ormariće, te njihovo obzidavanje. U sve stavke treba obuhvatiti sav potreban spojni i vezni materijal  kao i izradu proboja zidova i međukatnih konstrukcija. U jediničnim cijenama rasvjetnih tijela obuhvatiti sve izvore svjetlosti (žarulje, fluorescentne cijevi, štedne žarulje, halogene žarulje i dr.), kućišta za ugradnju u zid ili pod, temeljne ploče sa temeljnim vijcima, elektronske prespojne naprave. U svim stavkama opreme podrazumjeva se njihova nabavna cijena (uključivo sa carinom i prirezima), transportni troškovi, troškovi utovara i istovara, skladištenja i montiranja, sve fcco montirano ispitano te pušteno u rad sa obukom korisnika.</t>
  </si>
  <si>
    <t>TROŠKOVNIK ELEKTROINSTALACIJA</t>
  </si>
  <si>
    <t>GRAĐEVINSKI RADOVI</t>
  </si>
  <si>
    <t xml:space="preserve">Iskop rova od za polaganje NN kabela i cijevi u okolišu dim. 40x80 cm (bez obzira na kategoriju terena), te zatrpavanjem sa nabijanjem po slojevima i vraćanjem okoliša u prvobitno stanje nakon polaganja kabela, instalacijske cijevi i trake upozorenja. </t>
  </si>
  <si>
    <t>Dobava i polaganje korugirane fleksibilne instalacijske cijevi za podzemnu montažu promjera 50mm u ranije pripremljeni rov .</t>
  </si>
  <si>
    <t>PRIKLJUČAK OBJEKTA NA N.N. MREŽU</t>
  </si>
  <si>
    <t>Dobava i ugradnja u ranije iskopan i pripremljen rov, kabela PP00-Y 5x4mm2 položen od glavne razvodne ploče glavnog objekta do RP u pomoćnom objektu.</t>
  </si>
  <si>
    <t>Traka upozorenja položena iznad kablova napajanja objekta na N.N. mrežu.</t>
  </si>
  <si>
    <t>ELEKTROINSTALACIJA RAZVODA SNAGE</t>
  </si>
  <si>
    <t>Dobava, montaža i spajanje nadgradne razvodne ploče pomoćnog objekta (oznaka RP), dim. prema potrebi, izrađenog od lima, zaštita IP54, komplet opremljenog sa podnožjem, montažnom pločom, bravicama za zaključavanje i priborom, natpisima jednopolnom shemom i sljedećom opremom:</t>
  </si>
  <si>
    <t>glavna sklopka - isklopnik, 25A/3p</t>
  </si>
  <si>
    <t>automatski osigurač B10/1</t>
  </si>
  <si>
    <t>automatski osigurač B16/1</t>
  </si>
  <si>
    <t>automatski osigurač B16/3</t>
  </si>
  <si>
    <t>zaštitni uređaj dif. Struje 25/0,03A/4p</t>
  </si>
  <si>
    <t>bravica, bakrene sabirnice, tropolne sabirnice za automatske osigurače (100A), N i Pe bakrene sabirnice, vodiči za ožičenje razdjelnika, redne stezaljke i ostali sitni i nespecificirani materijal, jednopolna shema te natpisi i oznake.</t>
  </si>
  <si>
    <t>kpl.</t>
  </si>
  <si>
    <t xml:space="preserve">KOMPLET </t>
  </si>
  <si>
    <t>Dobava i ugradnja kabela položenih podžbukno u cijevima:</t>
  </si>
  <si>
    <t xml:space="preserve">Vodič P/F 6 mm2 </t>
  </si>
  <si>
    <r>
      <t>PP00Y  5x2,5mm</t>
    </r>
    <r>
      <rPr>
        <vertAlign val="superscript"/>
        <sz val="12"/>
        <rFont val="Arial Narrow"/>
        <family val="2"/>
      </rPr>
      <t xml:space="preserve">2 </t>
    </r>
  </si>
  <si>
    <r>
      <t>PP00Y  3x2,5mm</t>
    </r>
    <r>
      <rPr>
        <vertAlign val="superscript"/>
        <sz val="12"/>
        <rFont val="Arial Narrow"/>
        <family val="2"/>
      </rPr>
      <t xml:space="preserve">2 </t>
    </r>
  </si>
  <si>
    <t>Podžbukna 16A, 400V, sa zaštitnim kontaktom komplet sa instalacijsko kutijom, nosačem elemenata.</t>
  </si>
  <si>
    <t>Podžbukna 16A, 230V, sa zaštitnim kontaktom komplet sa instalacijsko kutijom, nosačem elemenata i ukrasnim okvirom.</t>
  </si>
  <si>
    <t>Dobava, montaža i spajanje priključnica:</t>
  </si>
  <si>
    <t>Dobava i montaža instalacijskog materijala:</t>
  </si>
  <si>
    <t>Cijevi PŽ CSP20/16mm</t>
  </si>
  <si>
    <t>Razvodne kutije nadžbukne sa poklopcem različitih dimenzija</t>
  </si>
  <si>
    <t>Dobava, montaža i spajanje sabirnica za izjednačenje potencijala</t>
  </si>
  <si>
    <t>Spajanje klima komore na pripremljenu instalaciju.</t>
  </si>
  <si>
    <t>Građevinska pripomoć kod izvođenja elektroinstalacije.</t>
  </si>
  <si>
    <t>paušal</t>
  </si>
  <si>
    <t>Izrada projekta izvedenog stanja elektroinstalacije jake struje, ovjerenog od strane ovlaštenog inženjera elektrotehnike sa ucrtanim izmjenama učinjenim tokom izvođenja. Projekt se izrađuje u dva tiskana primjerka i jednom digitalnom.</t>
  </si>
  <si>
    <t>ELEKTROINSTALACIJA RASVJETE</t>
  </si>
  <si>
    <t>Dobava, montaža i spajanje, 1-polna sklopka 10A, za podžbuknu montažu, komplet s instalacijskom kutijom, montažnim i spojnim materijalom</t>
  </si>
  <si>
    <t>Kabel PP00-Y 3x1,5 mm2 za napajanje opće i sigurnosne rasvjete položen u kabelskim stazama, OG obujmicama, u PC cijevima i podžbukno.</t>
  </si>
  <si>
    <t>Nadgradna LED svjetiljka, polikarbonatno kućište i difuzor, inox kopče i nosači za nadgradnu montažu.
Minimalne tehničke karakteristike:
Snaga ≤ 39W
Efektivni svjetlosni tok ≥ 5950lm
Efikasnost  ≥ 150lm/W
Temperatura boje svjetlosti = 4000K
Kvaliteta prikaza boje ≥ 80
Trajnost L90B10 ≥ 50.000h
Zaštita od prodora stranih tijela ≥ IP66
Zaštita od mehaničkih oštećenja ≥ IK10
kao tip: Futura ES PCc 8800/840 TREVOS
NUDI SE:_________________________</t>
  </si>
  <si>
    <t>Dobava i postavljanje razvodnih kutija.</t>
  </si>
  <si>
    <t>podžbukna 60 mm</t>
  </si>
  <si>
    <t>Dobava i ugradnja PSC negorivih cijevi Φ16 - 20 mm</t>
  </si>
  <si>
    <t>ISPITIVANJA</t>
  </si>
  <si>
    <t>Ispitivanje instalacije i izdavanje zapisnika od ovlaštene ustanove o dobivenim rezultatima, a sve sukladno Tehničkim propisom za niskonaponske električne instalacije (N.N. RH br. 5/10).Završni pregled i ispitivanje električne instalacije obvezno se provodi odgovarajućom uporabom mjerne i ispitne opreme prema normi HRN HD 60364-6 i normama na koje ta norma upućuje.
Ispitivanje se vrši:
- otpora izolacije
- otpora petlje
- otpora uzemljenja
- kontrola uzemljenja metalnih masa</t>
  </si>
  <si>
    <t>I. GRAĐEVINSKI RADOVI</t>
  </si>
  <si>
    <t>II. PRIKLJUČAK OBJEKTA NA N.N. MREŽU</t>
  </si>
  <si>
    <t>III. ELEKTROINSTALACIJE RAZVODA SNAGE</t>
  </si>
  <si>
    <t>IV. ELEKTROINSTALACIJA RASVJETE</t>
  </si>
  <si>
    <t>V. ISPITIVANJA</t>
  </si>
  <si>
    <t>REKAPITULACIJA RADOVA ELEKTROINSTALACIJA</t>
  </si>
  <si>
    <t>REKAPITULACIJA SVIH RADOVA</t>
  </si>
  <si>
    <t>GRAĐEVINSKO OBRTNIČKI RADOVI</t>
  </si>
  <si>
    <t>RADOVI HIDROINSTALACIJA</t>
  </si>
  <si>
    <t>RADOVI ELEKTROINSTALACIJA</t>
  </si>
  <si>
    <t>Strojni iskop zemljanog i kamenog materijala (pretežito stijenske mase) bez obzira na kategoriju tla na mjestima temeljnih traka. Materijal iz iskopa dijelom probrati i koristiti za izradu posteljice betonske podne ploče. Uključivo utovar i odvoz viška materijala na deponij. Dno iskopa grubo planirati s točnošću ±3 cm. U cijeni i odvoz viška materijala na deponij.
Obračun po m3 tla u sraslom stanju.</t>
  </si>
  <si>
    <t>R.b.</t>
  </si>
  <si>
    <t>Jed.
mjere</t>
  </si>
  <si>
    <t>Količina</t>
  </si>
  <si>
    <t>Ukupna cijena</t>
  </si>
  <si>
    <t>Jed. cijena</t>
  </si>
  <si>
    <t>NAPOMENA:
Izvođač mora izvoditi radove sukladno standardima i propisima HRN-a, Pravilniku o tehničkim mjerama i uvjetima za izvođenje zidova zgrada. Prije uporabe određenih materijala treba predočiti nadzornom inženjeru, uvjerenje o kvaliteti materijala a tijekom izvođenja stalno obavljati redovnu kontrolu kakvoće prispjele količine. Materijali moraju odgovarati gore spomenutim standardima i HRN-u. Posebno se skreće pažnja da izvođač mora prije izvedbe izvršiti pregled podloge. Sve eventualne neravnine s osnove loše pripremljene podloge izvesti će se na teret Izvoditelja. Uz rubove estriha postaviti traku debljine 1cm za sprečavanje širenja zvuka. Traka je uključena u jediničnu cijenu stavke slojeva poda.</t>
  </si>
  <si>
    <t>NAPOMENA:
Izrada podnih obloga parketom/ laminatom odnosno podnih i zidnih obloga keramičkim pločicama. Obloge se postavljaju na predhodno izrađenu podlogu koja je čvrsta i ravna. U sve otvorene kuteve se ugrađuje tipski alu L-profil za ker. pločice (ne zaobljeni). U cijeni svakog rada uključena sva potrebna sredstva za rad, režijski troškovi najma alata i prijevoznih sredstava, radne skele, sredstva za osiguranje ljudi, radnih sredstava i samog gradilišta. Za sve nepredviđene troškove koji mogu nastupiti, a izvan su opisanih troškova uključenih u cijenu radova, izvođač prije stvaranja troška mora tražiti odobrenje nadzora ili investitora. Izuzetak su situacije koje zahtijevaju neodložnu radnju s nepredviđenim troškovima, a bez koje bi se na gradilištu mogle dogoditi veće štete ili dodatni nepredviđeni veći troškovi. Na svim "unutarnjim" kutevima predvidjeti slilikoniranje spojeva (silikon u boji mase za fugiranje). Količine svih ker. pločica su stvarne. Potrebno je uračunati "škart" i ostavljanje po 2 rezervna paketa svakog tipa pločica.
svi otvori za keramičarske radove su računati na slijedeći način:
* otvori do 3,0m2 nisu odbijeni;
* otvorima 3,0-5,0m2 odbijen je dio &gt;3,0m2;
* otvorima preko 5,0m2 odbijen je dio &gt;3,0m2, a dodaje im se i obrada špaleta.</t>
  </si>
  <si>
    <t>NAPOMENA:
Izvođač je dužan izvesti uzorak prije izvođenja radova, od materijala od kojega će se radovi izvoditi, i tek po dobivanju suglasnosti od strane investitora na predočeni uzorak, izvođač može pristupiti bojanju i ličenju. Rad mora biti kvalitetno izveden.
Na obojenim površinama ne smije biti mrlja, sjaj mora biti jednoličan i čist, a boja stalan, te se ne smije ljuštiti ni napuhivati.
U cijenu svake stavke ulaze sve predradnje i pripremni radovi.  
Izvođač je prije početka izvođenja radova dužan pregledati podlogu pripremljenu po prethodnom izvođaču i eventualne primjedbe na kvalitetu iste dostaviti voditelju građenja i nadzornom inženjeru. Svi vidljivi spojevi zidova i stropova iz različitih materijala (beton-opeka) obrađeni akrilnim kitom prije završnog bojanja.
Napomena: otvori su računati na slijedeći način:
* otvori do 3,0m2 nisu odbijeni;
* otvorima 3,0-5,0m2 odbijen je dio &gt;3,0m2;
* otvorima preko 5,0m2 odbijen je dio &gt;3,0m2, a dodaje im se i obrada špaleta.</t>
  </si>
  <si>
    <t>Izrada, doprema i ugradnja vanjskih kamenih klupčica prozora. Izrada kamenih granitnih klupčica na prozorima s vanjske strane. Posteljica ploče mora biti ravna, a ploča se stavlja na sloj cementnog morta do 2 cm debljine, spoj između okvira prozora i kamene ploče ispunjavaju se trajno plastičnim kitom. Istak van parapeta 3 cm. Sa donje strane na udaljenosti od 3cm od špaleta, paralelno sa špaletom, sa svake strane izraditi po jedan utor presjeka 10x6mm za oticanje vode, kao i s vanjske strane. Presjek klupčice 16/3 cm. Boja prema odabiru projektanta. Mjere provjeriti na gradilištu.
Obračun po m².</t>
  </si>
  <si>
    <t>Dobava i ugradnja kuglastog ventila, na izljevnim mjestima (oknima) u okolišu.
Obračun po kom.</t>
  </si>
  <si>
    <t xml:space="preserve">Dobava i ugradnja keramičkih pločica. Pločice su prve kvalitete, veličine i boje po izboru investitora u suradnji s projektantom. Nabavna cijena keramičkih pločica bez pdv-a ne manja od 110 kn/m2. Ugradnja u vodootporno fleksibilno građevinsko ljepilo na suhi, čisti i ravni pod. 
Obračun po m² poda.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</si>
</sst>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0.00\ &quot;kn&quot;"/>
    <numFmt numFmtId="166" formatCode="0.0"/>
    <numFmt numFmtId="167" formatCode="#,##0.00\ [$kn-41A]"/>
  </numFmts>
  <fonts count="25">
    <font>
      <sz val="11"/>
      <color indexed="8"/>
      <name val="Calibri"/>
      <family val="2"/>
      <charset val="238"/>
    </font>
    <font>
      <sz val="11"/>
      <color theme="1"/>
      <name val="Calibri"/>
      <family val="2"/>
      <scheme val="minor"/>
    </font>
    <font>
      <sz val="11"/>
      <color indexed="10"/>
      <name val="Calibri"/>
      <family val="2"/>
      <charset val="238"/>
    </font>
    <font>
      <sz val="11"/>
      <color indexed="8"/>
      <name val="Calibri"/>
      <family val="2"/>
    </font>
    <font>
      <sz val="8"/>
      <name val="Calibri"/>
      <family val="2"/>
      <charset val="238"/>
    </font>
    <font>
      <u/>
      <sz val="11"/>
      <color theme="10"/>
      <name val="Calibri"/>
      <family val="2"/>
      <charset val="238"/>
    </font>
    <font>
      <u/>
      <sz val="11"/>
      <color theme="11"/>
      <name val="Calibri"/>
      <family val="2"/>
      <charset val="238"/>
    </font>
    <font>
      <sz val="10"/>
      <name val="Arial Narrow"/>
      <family val="2"/>
    </font>
    <font>
      <b/>
      <sz val="10"/>
      <name val="Arial Narrow"/>
      <family val="2"/>
    </font>
    <font>
      <b/>
      <sz val="12"/>
      <color indexed="8"/>
      <name val="Arial Narrow"/>
      <family val="2"/>
    </font>
    <font>
      <sz val="12"/>
      <color indexed="8"/>
      <name val="Arial Narrow"/>
      <family val="2"/>
    </font>
    <font>
      <sz val="10"/>
      <name val="Arial"/>
      <family val="2"/>
    </font>
    <font>
      <sz val="10"/>
      <name val="ISOCPEUR"/>
      <family val="2"/>
      <charset val="238"/>
    </font>
    <font>
      <sz val="10"/>
      <color indexed="8"/>
      <name val="Arial Narrow"/>
      <family val="2"/>
    </font>
    <font>
      <sz val="12"/>
      <name val="Arial"/>
      <family val="2"/>
    </font>
    <font>
      <sz val="10"/>
      <name val="ISOCPEUR"/>
      <family val="2"/>
    </font>
    <font>
      <b/>
      <sz val="12"/>
      <name val="Arial Narrow"/>
      <family val="2"/>
    </font>
    <font>
      <sz val="12"/>
      <name val="Arial Narrow"/>
      <family val="2"/>
    </font>
    <font>
      <vertAlign val="superscript"/>
      <sz val="12"/>
      <name val="Arial Narrow"/>
      <family val="2"/>
    </font>
    <font>
      <sz val="12"/>
      <color rgb="FF000000"/>
      <name val="Arial Narrow"/>
      <family val="2"/>
    </font>
    <font>
      <sz val="12"/>
      <name val="Arial Narrow"/>
      <family val="2"/>
      <charset val="238"/>
    </font>
    <font>
      <b/>
      <sz val="14"/>
      <name val="Arial Narrow"/>
      <family val="2"/>
    </font>
    <font>
      <sz val="14"/>
      <color indexed="8"/>
      <name val="Arial Narrow"/>
      <family val="2"/>
    </font>
    <font>
      <sz val="14"/>
      <name val="Arial Narrow"/>
      <family val="2"/>
    </font>
    <font>
      <b/>
      <sz val="14"/>
      <color indexed="8"/>
      <name val="Arial Narrow"/>
      <family val="2"/>
    </font>
  </fonts>
  <fills count="3">
    <fill>
      <patternFill patternType="none"/>
    </fill>
    <fill>
      <patternFill patternType="gray125"/>
    </fill>
    <fill>
      <patternFill patternType="solid">
        <fgColor indexed="22"/>
        <bgColor indexed="31"/>
      </patternFill>
    </fill>
  </fills>
  <borders count="10">
    <border>
      <left/>
      <right/>
      <top/>
      <bottom/>
      <diagonal/>
    </border>
    <border>
      <left/>
      <right/>
      <top/>
      <bottom style="thin">
        <color indexed="8"/>
      </bottom>
      <diagonal/>
    </border>
    <border>
      <left style="thin">
        <color indexed="8"/>
      </left>
      <right/>
      <top style="thin">
        <color indexed="8"/>
      </top>
      <bottom style="thin">
        <color indexed="8"/>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double">
        <color indexed="64"/>
      </bottom>
      <diagonal/>
    </border>
    <border>
      <left/>
      <right/>
      <top style="thin">
        <color indexed="8"/>
      </top>
      <bottom style="thin">
        <color indexed="64"/>
      </bottom>
      <diagonal/>
    </border>
    <border>
      <left/>
      <right/>
      <top/>
      <bottom style="thin">
        <color rgb="FF000000"/>
      </bottom>
      <diagonal/>
    </border>
    <border>
      <left/>
      <right/>
      <top style="medium">
        <color indexed="64"/>
      </top>
      <bottom style="thin">
        <color indexed="64"/>
      </bottom>
      <diagonal/>
    </border>
  </borders>
  <cellStyleXfs count="4674">
    <xf numFmtId="0" fontId="0" fillId="0" borderId="0" applyAlignment="0">
      <protection locked="0"/>
    </xf>
    <xf numFmtId="0" fontId="2" fillId="0" borderId="0" applyFont="0" applyBorder="0" applyAlignment="0" applyProtection="0">
      <protection locked="0"/>
    </xf>
    <xf numFmtId="0" fontId="3" fillId="0" borderId="0"/>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166" fontId="9" fillId="2" borderId="2">
      <alignment horizontal="center" vertical="center" wrapText="1" shrinkToFit="1"/>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166" fontId="10" fillId="0" borderId="0">
      <alignment horizontal="left" vertical="top" wrapText="1" shrinkToFit="1"/>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166" fontId="10" fillId="0" borderId="0" applyBorder="0" applyProtection="0">
      <alignment horizontal="left" vertical="top" wrapText="1" shrinkToFit="1"/>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11" fillId="0" borderId="0"/>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11" fillId="0" borderId="0"/>
    <xf numFmtId="0" fontId="11" fillId="0" borderId="0"/>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5" fillId="0" borderId="0" applyNumberFormat="0" applyFill="0" applyBorder="0" applyAlignment="0" applyProtection="0">
      <protection locked="0"/>
    </xf>
    <xf numFmtId="0" fontId="6" fillId="0" borderId="0" applyNumberFormat="0" applyFill="0" applyBorder="0" applyAlignment="0" applyProtection="0">
      <protection locked="0"/>
    </xf>
    <xf numFmtId="0" fontId="12" fillId="0" borderId="0"/>
    <xf numFmtId="0" fontId="14" fillId="0" borderId="0">
      <alignment horizontal="justify" vertical="top"/>
    </xf>
    <xf numFmtId="0" fontId="15" fillId="0" borderId="0"/>
  </cellStyleXfs>
  <cellXfs count="188">
    <xf numFmtId="0" fontId="0" fillId="0" borderId="0" xfId="0" applyAlignment="1">
      <protection locked="0"/>
    </xf>
    <xf numFmtId="165" fontId="7" fillId="0" borderId="0" xfId="0" applyNumberFormat="1" applyFont="1" applyFill="1" applyAlignment="1">
      <alignment horizontal="center"/>
      <protection locked="0"/>
    </xf>
    <xf numFmtId="0" fontId="7" fillId="0" borderId="0" xfId="0" applyFont="1" applyFill="1" applyBorder="1" applyAlignment="1" applyProtection="1">
      <alignment wrapText="1"/>
      <protection locked="0"/>
    </xf>
    <xf numFmtId="165" fontId="7" fillId="0" borderId="0" xfId="0" applyNumberFormat="1" applyFont="1" applyFill="1" applyBorder="1" applyAlignment="1" applyProtection="1">
      <alignment horizontal="center" wrapText="1"/>
      <protection locked="0"/>
    </xf>
    <xf numFmtId="0" fontId="7" fillId="0" borderId="0" xfId="0" applyFont="1" applyFill="1" applyAlignment="1">
      <protection locked="0"/>
    </xf>
    <xf numFmtId="0" fontId="13" fillId="0" borderId="0" xfId="0" applyFont="1" applyAlignment="1">
      <protection locked="0"/>
    </xf>
    <xf numFmtId="0" fontId="10" fillId="0" borderId="0" xfId="0" applyFont="1" applyAlignment="1">
      <protection locked="0"/>
    </xf>
    <xf numFmtId="0" fontId="17" fillId="0" borderId="0" xfId="0" applyFont="1" applyFill="1" applyBorder="1" applyAlignment="1" applyProtection="1">
      <alignment wrapText="1"/>
      <protection locked="0"/>
    </xf>
    <xf numFmtId="165" fontId="17" fillId="0" borderId="0" xfId="0" applyNumberFormat="1" applyFont="1" applyFill="1" applyBorder="1" applyAlignment="1" applyProtection="1">
      <alignment horizontal="center" wrapText="1"/>
      <protection locked="0"/>
    </xf>
    <xf numFmtId="165" fontId="17" fillId="0" borderId="4" xfId="0" applyNumberFormat="1" applyFont="1" applyFill="1" applyBorder="1" applyAlignment="1" applyProtection="1">
      <alignment horizontal="right" wrapText="1"/>
      <protection locked="0"/>
    </xf>
    <xf numFmtId="0" fontId="17" fillId="0" borderId="0" xfId="0" applyFont="1" applyFill="1" applyAlignment="1">
      <protection locked="0"/>
    </xf>
    <xf numFmtId="165" fontId="17" fillId="0" borderId="0" xfId="0" applyNumberFormat="1" applyFont="1" applyFill="1" applyAlignment="1">
      <alignment horizontal="center"/>
      <protection locked="0"/>
    </xf>
    <xf numFmtId="165" fontId="17" fillId="0" borderId="0" xfId="0" applyNumberFormat="1" applyFont="1" applyFill="1" applyBorder="1" applyAlignment="1" applyProtection="1">
      <alignment horizontal="right" wrapText="1"/>
      <protection locked="0"/>
    </xf>
    <xf numFmtId="165" fontId="17" fillId="0" borderId="3" xfId="0" applyNumberFormat="1" applyFont="1" applyFill="1" applyBorder="1" applyAlignment="1" applyProtection="1">
      <alignment horizontal="center" wrapText="1"/>
      <protection locked="0"/>
    </xf>
    <xf numFmtId="165" fontId="17" fillId="0" borderId="3" xfId="0" applyNumberFormat="1" applyFont="1" applyFill="1" applyBorder="1" applyAlignment="1" applyProtection="1">
      <alignment horizontal="right" wrapText="1"/>
      <protection locked="0"/>
    </xf>
    <xf numFmtId="165" fontId="17" fillId="0" borderId="4" xfId="0" applyNumberFormat="1" applyFont="1" applyFill="1" applyBorder="1" applyAlignment="1" applyProtection="1">
      <alignment horizontal="center" wrapText="1"/>
      <protection locked="0"/>
    </xf>
    <xf numFmtId="0" fontId="17" fillId="0" borderId="3" xfId="0" applyFont="1" applyBorder="1" applyAlignment="1" applyProtection="1">
      <alignment horizontal="justify" vertical="top" wrapText="1"/>
    </xf>
    <xf numFmtId="0" fontId="17" fillId="0" borderId="0" xfId="0" quotePrefix="1" applyFont="1" applyAlignment="1" applyProtection="1">
      <alignment horizontal="justify" vertical="top" wrapText="1"/>
    </xf>
    <xf numFmtId="0" fontId="17" fillId="0" borderId="0" xfId="0" applyFont="1" applyAlignment="1" applyProtection="1">
      <alignment horizontal="justify" vertical="top" wrapText="1"/>
    </xf>
    <xf numFmtId="0" fontId="17" fillId="0" borderId="3" xfId="0" applyFont="1" applyFill="1" applyBorder="1" applyAlignment="1">
      <protection locked="0"/>
    </xf>
    <xf numFmtId="165" fontId="17" fillId="0" borderId="3" xfId="0" applyNumberFormat="1" applyFont="1" applyFill="1" applyBorder="1" applyAlignment="1">
      <alignment horizontal="center"/>
      <protection locked="0"/>
    </xf>
    <xf numFmtId="0" fontId="20" fillId="0" borderId="0" xfId="0" applyFont="1" applyAlignment="1" applyProtection="1">
      <alignment horizontal="justify" vertical="top" wrapText="1"/>
    </xf>
    <xf numFmtId="0" fontId="20" fillId="0" borderId="0" xfId="0" applyFont="1" applyBorder="1" applyAlignment="1" applyProtection="1">
      <alignment horizontal="justify" vertical="top" wrapText="1"/>
    </xf>
    <xf numFmtId="0" fontId="20" fillId="0" borderId="3" xfId="0" applyFont="1" applyBorder="1" applyAlignment="1" applyProtection="1">
      <alignment horizontal="justify" vertical="top" wrapText="1"/>
    </xf>
    <xf numFmtId="0" fontId="20" fillId="0" borderId="4" xfId="0" applyFont="1" applyBorder="1" applyAlignment="1" applyProtection="1">
      <alignment horizontal="justify" vertical="top" wrapText="1"/>
    </xf>
    <xf numFmtId="0" fontId="20" fillId="0" borderId="5" xfId="0" applyFont="1" applyBorder="1" applyAlignment="1" applyProtection="1">
      <alignment horizontal="justify" vertical="top" wrapText="1"/>
    </xf>
    <xf numFmtId="165" fontId="17" fillId="0" borderId="4" xfId="0" applyNumberFormat="1" applyFont="1" applyFill="1" applyBorder="1" applyAlignment="1">
      <alignment horizontal="center"/>
      <protection locked="0"/>
    </xf>
    <xf numFmtId="165" fontId="17" fillId="0" borderId="0" xfId="0" applyNumberFormat="1" applyFont="1" applyFill="1" applyAlignment="1">
      <protection locked="0"/>
    </xf>
    <xf numFmtId="165" fontId="16" fillId="0" borderId="0" xfId="0" applyNumberFormat="1" applyFont="1" applyFill="1" applyAlignment="1">
      <alignment horizontal="center"/>
      <protection locked="0"/>
    </xf>
    <xf numFmtId="0" fontId="17" fillId="0" borderId="4" xfId="0" applyFont="1" applyBorder="1" applyAlignment="1" applyProtection="1">
      <alignment horizontal="justify" vertical="top" wrapText="1"/>
    </xf>
    <xf numFmtId="165" fontId="17" fillId="0" borderId="5" xfId="0" applyNumberFormat="1" applyFont="1" applyFill="1" applyBorder="1" applyAlignment="1" applyProtection="1">
      <alignment horizontal="right" wrapText="1"/>
      <protection locked="0"/>
    </xf>
    <xf numFmtId="165" fontId="17" fillId="0" borderId="0" xfId="0" applyNumberFormat="1" applyFont="1" applyFill="1" applyBorder="1" applyAlignment="1">
      <alignment horizontal="center"/>
      <protection locked="0"/>
    </xf>
    <xf numFmtId="165" fontId="17" fillId="0" borderId="7" xfId="0" applyNumberFormat="1" applyFont="1" applyFill="1" applyBorder="1" applyAlignment="1" applyProtection="1">
      <alignment horizontal="center" wrapText="1"/>
      <protection locked="0"/>
    </xf>
    <xf numFmtId="165" fontId="17" fillId="0" borderId="9" xfId="0" applyNumberFormat="1" applyFont="1" applyFill="1" applyBorder="1" applyAlignment="1" applyProtection="1">
      <alignment horizontal="center" wrapText="1"/>
      <protection locked="0"/>
    </xf>
    <xf numFmtId="0" fontId="17" fillId="0" borderId="0" xfId="0" applyFont="1" applyBorder="1" applyAlignment="1" applyProtection="1">
      <alignment horizontal="justify" vertical="top" wrapText="1"/>
    </xf>
    <xf numFmtId="0" fontId="17" fillId="0" borderId="5" xfId="0" applyFont="1" applyBorder="1" applyAlignment="1" applyProtection="1">
      <alignment horizontal="justify" vertical="top" wrapText="1"/>
    </xf>
    <xf numFmtId="165" fontId="17" fillId="0" borderId="5" xfId="0" applyNumberFormat="1" applyFont="1" applyFill="1" applyBorder="1" applyAlignment="1">
      <alignment horizontal="center"/>
      <protection locked="0"/>
    </xf>
    <xf numFmtId="0" fontId="17" fillId="0" borderId="3" xfId="0" applyFont="1" applyFill="1" applyBorder="1" applyAlignment="1" applyProtection="1">
      <alignment vertical="top" wrapText="1"/>
      <protection locked="0"/>
    </xf>
    <xf numFmtId="165" fontId="16" fillId="0" borderId="3" xfId="0" applyNumberFormat="1" applyFont="1" applyFill="1" applyBorder="1" applyAlignment="1" applyProtection="1">
      <alignment horizontal="center"/>
      <protection locked="0"/>
    </xf>
    <xf numFmtId="0" fontId="19" fillId="0" borderId="0" xfId="0" applyFont="1" applyBorder="1" applyAlignment="1" applyProtection="1">
      <alignment horizontal="justify" vertical="justify" wrapText="1"/>
    </xf>
    <xf numFmtId="0" fontId="19" fillId="0" borderId="3" xfId="0" applyFont="1" applyBorder="1" applyAlignment="1" applyProtection="1">
      <alignment horizontal="justify" vertical="justify" wrapText="1"/>
    </xf>
    <xf numFmtId="0" fontId="19" fillId="0" borderId="4" xfId="0" applyFont="1" applyBorder="1" applyAlignment="1" applyProtection="1">
      <alignment horizontal="justify" vertical="justify" wrapText="1"/>
    </xf>
    <xf numFmtId="0" fontId="19" fillId="0" borderId="5" xfId="0" applyFont="1" applyBorder="1" applyAlignment="1" applyProtection="1">
      <alignment horizontal="justify" vertical="justify" wrapText="1"/>
    </xf>
    <xf numFmtId="0" fontId="19" fillId="0" borderId="4" xfId="0" applyFont="1" applyBorder="1" applyAlignment="1" applyProtection="1">
      <alignment horizontal="justify" vertical="top" wrapText="1"/>
    </xf>
    <xf numFmtId="0" fontId="19" fillId="0" borderId="5" xfId="0" applyFont="1" applyBorder="1" applyAlignment="1" applyProtection="1">
      <alignment horizontal="justify" vertical="top" wrapText="1"/>
    </xf>
    <xf numFmtId="0" fontId="17" fillId="0" borderId="8" xfId="0" applyFont="1" applyBorder="1" applyAlignment="1" applyProtection="1">
      <alignment horizontal="justify" vertical="top" wrapText="1"/>
    </xf>
    <xf numFmtId="0" fontId="13" fillId="0" borderId="0" xfId="0" applyFont="1" applyAlignment="1" applyProtection="1"/>
    <xf numFmtId="0" fontId="10" fillId="0" borderId="0" xfId="0" applyFont="1" applyAlignment="1" applyProtection="1"/>
    <xf numFmtId="167" fontId="10" fillId="0" borderId="0" xfId="0" applyNumberFormat="1" applyFont="1" applyAlignment="1" applyProtection="1"/>
    <xf numFmtId="0" fontId="10" fillId="0" borderId="0" xfId="0" applyFont="1" applyBorder="1" applyAlignment="1" applyProtection="1"/>
    <xf numFmtId="167" fontId="10" fillId="0" borderId="0" xfId="0" applyNumberFormat="1" applyFont="1" applyBorder="1" applyAlignment="1" applyProtection="1"/>
    <xf numFmtId="0" fontId="10" fillId="0" borderId="5" xfId="0" applyFont="1" applyBorder="1" applyAlignment="1" applyProtection="1"/>
    <xf numFmtId="167" fontId="9" fillId="0" borderId="5" xfId="0" applyNumberFormat="1" applyFont="1" applyBorder="1" applyAlignment="1" applyProtection="1"/>
    <xf numFmtId="0" fontId="10" fillId="0" borderId="6" xfId="0" applyFont="1" applyBorder="1" applyAlignment="1" applyProtection="1"/>
    <xf numFmtId="167" fontId="10" fillId="0" borderId="6" xfId="0" applyNumberFormat="1" applyFont="1" applyBorder="1" applyAlignment="1" applyProtection="1"/>
    <xf numFmtId="167" fontId="9" fillId="0" borderId="0" xfId="0" applyNumberFormat="1" applyFont="1" applyAlignment="1" applyProtection="1"/>
    <xf numFmtId="0" fontId="17" fillId="0" borderId="0" xfId="0" applyFont="1" applyFill="1" applyAlignment="1" applyProtection="1"/>
    <xf numFmtId="0" fontId="17" fillId="0" borderId="0" xfId="0" applyFont="1" applyFill="1" applyAlignment="1" applyProtection="1">
      <alignment horizontal="center"/>
    </xf>
    <xf numFmtId="2" fontId="17" fillId="0" borderId="0" xfId="0" applyNumberFormat="1" applyFont="1" applyFill="1" applyAlignment="1" applyProtection="1">
      <alignment horizontal="right"/>
    </xf>
    <xf numFmtId="165" fontId="17" fillId="0" borderId="0" xfId="0" applyNumberFormat="1" applyFont="1" applyFill="1" applyAlignment="1" applyProtection="1">
      <alignment horizontal="center"/>
    </xf>
    <xf numFmtId="165" fontId="17" fillId="0" borderId="0" xfId="0" applyNumberFormat="1" applyFont="1" applyFill="1" applyAlignment="1" applyProtection="1"/>
    <xf numFmtId="0" fontId="17" fillId="0" borderId="3" xfId="0" applyFont="1" applyFill="1" applyBorder="1" applyAlignment="1" applyProtection="1"/>
    <xf numFmtId="0" fontId="17" fillId="0" borderId="3" xfId="0" applyFont="1" applyFill="1" applyBorder="1" applyAlignment="1" applyProtection="1">
      <alignment horizontal="center"/>
    </xf>
    <xf numFmtId="2" fontId="17" fillId="0" borderId="3" xfId="0" applyNumberFormat="1" applyFont="1" applyFill="1" applyBorder="1" applyAlignment="1" applyProtection="1">
      <alignment horizontal="right"/>
    </xf>
    <xf numFmtId="0" fontId="17" fillId="0" borderId="0" xfId="0" applyFont="1" applyFill="1" applyBorder="1" applyAlignment="1" applyProtection="1"/>
    <xf numFmtId="0" fontId="17" fillId="0" borderId="0" xfId="0" applyFont="1" applyFill="1" applyBorder="1" applyAlignment="1" applyProtection="1">
      <alignment horizontal="center"/>
    </xf>
    <xf numFmtId="2" fontId="17" fillId="0" borderId="0" xfId="0" applyNumberFormat="1" applyFont="1" applyFill="1" applyBorder="1" applyAlignment="1" applyProtection="1">
      <alignment horizontal="right"/>
    </xf>
    <xf numFmtId="165" fontId="17" fillId="0" borderId="3" xfId="0" applyNumberFormat="1" applyFont="1" applyFill="1" applyBorder="1" applyAlignment="1" applyProtection="1"/>
    <xf numFmtId="0" fontId="16" fillId="0" borderId="0" xfId="0" applyFont="1" applyFill="1" applyAlignment="1" applyProtection="1">
      <alignment horizontal="center"/>
    </xf>
    <xf numFmtId="2" fontId="16" fillId="0" borderId="0" xfId="0" applyNumberFormat="1" applyFont="1" applyFill="1" applyAlignment="1" applyProtection="1">
      <alignment horizontal="right"/>
    </xf>
    <xf numFmtId="165" fontId="16" fillId="0" borderId="0" xfId="0" applyNumberFormat="1" applyFont="1" applyFill="1" applyAlignment="1" applyProtection="1"/>
    <xf numFmtId="0" fontId="22" fillId="0" borderId="0" xfId="0" applyFont="1" applyAlignment="1" applyProtection="1"/>
    <xf numFmtId="167" fontId="22" fillId="0" borderId="0" xfId="0" applyNumberFormat="1" applyFont="1" applyAlignment="1" applyProtection="1"/>
    <xf numFmtId="0" fontId="22" fillId="0" borderId="3" xfId="0" applyFont="1" applyBorder="1" applyAlignment="1" applyProtection="1"/>
    <xf numFmtId="165" fontId="22" fillId="0" borderId="3" xfId="0" applyNumberFormat="1" applyFont="1" applyBorder="1" applyAlignment="1" applyProtection="1"/>
    <xf numFmtId="0" fontId="23" fillId="0" borderId="0" xfId="0" applyFont="1" applyFill="1" applyAlignment="1" applyProtection="1"/>
    <xf numFmtId="0" fontId="21" fillId="0" borderId="0" xfId="0" applyFont="1" applyFill="1" applyAlignment="1" applyProtection="1">
      <alignment horizontal="center"/>
    </xf>
    <xf numFmtId="2" fontId="21" fillId="0" borderId="0" xfId="0" applyNumberFormat="1" applyFont="1" applyFill="1" applyAlignment="1" applyProtection="1">
      <alignment horizontal="right"/>
    </xf>
    <xf numFmtId="165" fontId="21" fillId="0" borderId="0" xfId="0" applyNumberFormat="1" applyFont="1" applyFill="1" applyAlignment="1" applyProtection="1"/>
    <xf numFmtId="0" fontId="22" fillId="0" borderId="6" xfId="0" applyFont="1" applyBorder="1" applyAlignment="1" applyProtection="1"/>
    <xf numFmtId="167" fontId="22" fillId="0" borderId="6" xfId="0" applyNumberFormat="1" applyFont="1" applyBorder="1" applyAlignment="1" applyProtection="1"/>
    <xf numFmtId="167" fontId="24" fillId="0" borderId="0" xfId="0" applyNumberFormat="1" applyFont="1" applyAlignment="1" applyProtection="1"/>
    <xf numFmtId="0" fontId="17" fillId="0" borderId="0" xfId="0" applyFont="1" applyFill="1" applyBorder="1" applyAlignment="1" applyProtection="1">
      <alignment wrapText="1"/>
    </xf>
    <xf numFmtId="0" fontId="16" fillId="0" borderId="1" xfId="0" applyFont="1" applyFill="1" applyBorder="1" applyAlignment="1" applyProtection="1">
      <alignment horizontal="center"/>
    </xf>
    <xf numFmtId="0" fontId="16" fillId="0" borderId="1" xfId="0" applyFont="1" applyFill="1" applyBorder="1" applyAlignment="1" applyProtection="1">
      <alignment horizontal="center" wrapText="1"/>
    </xf>
    <xf numFmtId="2" fontId="16" fillId="0" borderId="1" xfId="0" applyNumberFormat="1" applyFont="1" applyFill="1" applyBorder="1" applyAlignment="1" applyProtection="1">
      <alignment horizontal="center" wrapText="1"/>
    </xf>
    <xf numFmtId="0" fontId="16" fillId="0" borderId="3" xfId="0" applyFont="1" applyFill="1" applyBorder="1" applyAlignment="1" applyProtection="1">
      <alignment horizontal="center"/>
    </xf>
    <xf numFmtId="0" fontId="16" fillId="0" borderId="7" xfId="0" applyFont="1" applyFill="1" applyBorder="1" applyAlignment="1" applyProtection="1">
      <alignment horizontal="center" vertical="top" wrapText="1"/>
    </xf>
    <xf numFmtId="0" fontId="16" fillId="0" borderId="7" xfId="0" applyFont="1" applyFill="1" applyBorder="1" applyAlignment="1" applyProtection="1">
      <alignment horizontal="left" vertical="top" wrapText="1"/>
    </xf>
    <xf numFmtId="2" fontId="17" fillId="0" borderId="7" xfId="0" applyNumberFormat="1" applyFont="1" applyFill="1" applyBorder="1" applyAlignment="1" applyProtection="1">
      <alignment horizontal="right" wrapText="1"/>
    </xf>
    <xf numFmtId="0" fontId="17" fillId="0" borderId="3" xfId="0" applyFont="1" applyFill="1" applyBorder="1" applyAlignment="1" applyProtection="1">
      <alignment horizontal="center" wrapText="1"/>
    </xf>
    <xf numFmtId="0" fontId="16" fillId="0" borderId="3" xfId="0" applyFont="1" applyFill="1" applyBorder="1" applyAlignment="1" applyProtection="1">
      <alignment horizontal="center" vertical="top" wrapText="1"/>
    </xf>
    <xf numFmtId="0" fontId="17" fillId="0" borderId="3" xfId="0" applyFont="1" applyFill="1" applyBorder="1" applyAlignment="1" applyProtection="1">
      <alignment horizontal="justify" vertical="justify" wrapText="1"/>
    </xf>
    <xf numFmtId="0" fontId="17" fillId="0" borderId="3" xfId="0" applyFont="1" applyFill="1" applyBorder="1" applyAlignment="1" applyProtection="1">
      <alignment vertical="top" wrapText="1"/>
    </xf>
    <xf numFmtId="0" fontId="17" fillId="0" borderId="3" xfId="0" applyFont="1" applyFill="1" applyBorder="1" applyAlignment="1" applyProtection="1">
      <alignment horizontal="center" vertical="top" wrapText="1"/>
    </xf>
    <xf numFmtId="0" fontId="16" fillId="0" borderId="4" xfId="0" applyFont="1" applyFill="1" applyBorder="1" applyAlignment="1" applyProtection="1">
      <alignment horizontal="center" vertical="top" wrapText="1"/>
    </xf>
    <xf numFmtId="0" fontId="10" fillId="0" borderId="4" xfId="0" applyFont="1" applyBorder="1" applyAlignment="1" applyProtection="1">
      <alignment horizontal="justify" vertical="justify" wrapText="1"/>
    </xf>
    <xf numFmtId="2" fontId="17" fillId="0" borderId="4" xfId="0" applyNumberFormat="1" applyFont="1" applyFill="1" applyBorder="1" applyAlignment="1" applyProtection="1">
      <alignment horizontal="right" wrapText="1"/>
    </xf>
    <xf numFmtId="0" fontId="17" fillId="0" borderId="4" xfId="0" applyFont="1" applyFill="1" applyBorder="1" applyAlignment="1" applyProtection="1">
      <alignment horizontal="left"/>
    </xf>
    <xf numFmtId="0" fontId="16" fillId="0" borderId="0" xfId="0" applyFont="1" applyFill="1" applyBorder="1" applyAlignment="1" applyProtection="1">
      <alignment horizontal="center" vertical="top" wrapText="1"/>
    </xf>
    <xf numFmtId="0" fontId="10" fillId="0" borderId="0" xfId="0" applyFont="1" applyBorder="1" applyAlignment="1" applyProtection="1">
      <alignment horizontal="justify" vertical="justify" wrapText="1"/>
    </xf>
    <xf numFmtId="2" fontId="17" fillId="0" borderId="0" xfId="0" applyNumberFormat="1" applyFont="1" applyFill="1" applyBorder="1" applyAlignment="1" applyProtection="1">
      <alignment horizontal="right" wrapText="1"/>
    </xf>
    <xf numFmtId="0" fontId="17" fillId="0" borderId="0" xfId="0" applyFont="1" applyFill="1" applyBorder="1" applyAlignment="1" applyProtection="1">
      <alignment horizontal="left" wrapText="1"/>
    </xf>
    <xf numFmtId="0" fontId="17" fillId="0" borderId="0" xfId="0" applyFont="1" applyFill="1" applyAlignment="1" applyProtection="1">
      <alignment horizontal="left"/>
    </xf>
    <xf numFmtId="0" fontId="17" fillId="0" borderId="0" xfId="0" applyFont="1" applyFill="1" applyBorder="1" applyAlignment="1" applyProtection="1">
      <alignment horizontal="left"/>
    </xf>
    <xf numFmtId="0" fontId="16" fillId="0" borderId="9" xfId="0" applyFont="1" applyFill="1" applyBorder="1" applyAlignment="1" applyProtection="1">
      <alignment horizontal="center" vertical="top" wrapText="1"/>
    </xf>
    <xf numFmtId="0" fontId="16" fillId="0" borderId="9" xfId="0" applyFont="1" applyFill="1" applyBorder="1" applyAlignment="1" applyProtection="1">
      <alignment horizontal="left" wrapText="1"/>
    </xf>
    <xf numFmtId="2" fontId="17" fillId="0" borderId="9" xfId="0" applyNumberFormat="1" applyFont="1" applyFill="1" applyBorder="1" applyAlignment="1" applyProtection="1">
      <alignment horizontal="right" wrapText="1"/>
    </xf>
    <xf numFmtId="0" fontId="17" fillId="0" borderId="9" xfId="0" applyFont="1" applyFill="1" applyBorder="1" applyAlignment="1" applyProtection="1">
      <alignment horizontal="center" wrapText="1"/>
    </xf>
    <xf numFmtId="0" fontId="16" fillId="0" borderId="0" xfId="0" applyFont="1" applyFill="1" applyBorder="1" applyAlignment="1" applyProtection="1">
      <alignment horizontal="left" vertical="top" wrapText="1"/>
    </xf>
    <xf numFmtId="0" fontId="17" fillId="0" borderId="0" xfId="0" applyFont="1" applyFill="1" applyBorder="1" applyAlignment="1" applyProtection="1">
      <alignment horizontal="center" wrapText="1"/>
    </xf>
    <xf numFmtId="164" fontId="16" fillId="0" borderId="1" xfId="0" applyNumberFormat="1" applyFont="1" applyFill="1" applyBorder="1" applyAlignment="1" applyProtection="1">
      <alignment horizontal="center"/>
    </xf>
    <xf numFmtId="164" fontId="17" fillId="0" borderId="7" xfId="0" applyNumberFormat="1" applyFont="1" applyFill="1" applyBorder="1" applyAlignment="1" applyProtection="1">
      <alignment wrapText="1"/>
    </xf>
    <xf numFmtId="165" fontId="17" fillId="0" borderId="4" xfId="0" applyNumberFormat="1" applyFont="1" applyFill="1" applyBorder="1" applyAlignment="1" applyProtection="1">
      <alignment horizontal="right"/>
    </xf>
    <xf numFmtId="165" fontId="17" fillId="0" borderId="0" xfId="0" applyNumberFormat="1" applyFont="1" applyFill="1" applyBorder="1" applyAlignment="1" applyProtection="1">
      <alignment horizontal="right"/>
    </xf>
    <xf numFmtId="165" fontId="16" fillId="0" borderId="9" xfId="0" applyNumberFormat="1" applyFont="1" applyFill="1" applyBorder="1" applyAlignment="1" applyProtection="1">
      <alignment wrapText="1"/>
    </xf>
    <xf numFmtId="164" fontId="17" fillId="0" borderId="0" xfId="0" applyNumberFormat="1" applyFont="1" applyFill="1" applyBorder="1" applyAlignment="1" applyProtection="1">
      <alignment wrapText="1"/>
    </xf>
    <xf numFmtId="0" fontId="17" fillId="0" borderId="7" xfId="0" applyFont="1" applyFill="1" applyBorder="1" applyAlignment="1" applyProtection="1">
      <alignment horizontal="center" wrapText="1"/>
    </xf>
    <xf numFmtId="0" fontId="17" fillId="0" borderId="7" xfId="0" applyFont="1" applyFill="1" applyBorder="1" applyAlignment="1" applyProtection="1">
      <alignment horizontal="left" wrapText="1"/>
    </xf>
    <xf numFmtId="0" fontId="17" fillId="0" borderId="3" xfId="0" applyFont="1" applyFill="1" applyBorder="1" applyAlignment="1" applyProtection="1">
      <alignment horizontal="left" vertical="top" wrapText="1"/>
    </xf>
    <xf numFmtId="2" fontId="17" fillId="0" borderId="3" xfId="0" applyNumberFormat="1" applyFont="1" applyFill="1" applyBorder="1" applyAlignment="1" applyProtection="1">
      <alignment horizontal="right" wrapText="1"/>
    </xf>
    <xf numFmtId="0" fontId="17" fillId="0" borderId="3" xfId="0" applyFont="1" applyFill="1" applyBorder="1" applyAlignment="1" applyProtection="1">
      <alignment horizontal="left"/>
    </xf>
    <xf numFmtId="0" fontId="16" fillId="0" borderId="9" xfId="0" applyFont="1" applyFill="1" applyBorder="1" applyAlignment="1" applyProtection="1">
      <alignment horizontal="left" vertical="top" wrapText="1"/>
    </xf>
    <xf numFmtId="0" fontId="17" fillId="0" borderId="9" xfId="0" applyFont="1" applyFill="1" applyBorder="1" applyAlignment="1" applyProtection="1">
      <alignment horizontal="left" wrapText="1"/>
    </xf>
    <xf numFmtId="165" fontId="17" fillId="0" borderId="3" xfId="0" applyNumberFormat="1" applyFont="1" applyFill="1" applyBorder="1" applyAlignment="1" applyProtection="1">
      <alignment horizontal="right"/>
    </xf>
    <xf numFmtId="0" fontId="16" fillId="0" borderId="1" xfId="0" applyFont="1" applyFill="1" applyBorder="1" applyAlignment="1" applyProtection="1">
      <alignment horizontal="center" vertical="justify" wrapText="1"/>
    </xf>
    <xf numFmtId="0" fontId="16" fillId="0" borderId="7" xfId="0" applyFont="1" applyFill="1" applyBorder="1" applyAlignment="1" applyProtection="1">
      <alignment horizontal="justify" vertical="justify" wrapText="1"/>
    </xf>
    <xf numFmtId="0" fontId="16" fillId="0" borderId="5" xfId="0" applyFont="1" applyFill="1" applyBorder="1" applyAlignment="1" applyProtection="1">
      <alignment horizontal="center" vertical="top" wrapText="1"/>
    </xf>
    <xf numFmtId="2" fontId="17" fillId="0" borderId="5" xfId="0" applyNumberFormat="1" applyFont="1" applyFill="1" applyBorder="1" applyAlignment="1" applyProtection="1">
      <alignment horizontal="right" wrapText="1"/>
    </xf>
    <xf numFmtId="0" fontId="17" fillId="0" borderId="5" xfId="0" applyFont="1" applyFill="1" applyBorder="1" applyAlignment="1" applyProtection="1">
      <alignment horizontal="left"/>
    </xf>
    <xf numFmtId="0" fontId="16" fillId="0" borderId="9" xfId="0" applyFont="1" applyFill="1" applyBorder="1" applyAlignment="1" applyProtection="1">
      <alignment horizontal="justify" vertical="justify" wrapText="1"/>
    </xf>
    <xf numFmtId="0" fontId="16" fillId="0" borderId="0" xfId="0" applyFont="1" applyFill="1" applyBorder="1" applyAlignment="1" applyProtection="1">
      <alignment horizontal="justify" vertical="justify" wrapText="1"/>
    </xf>
    <xf numFmtId="0" fontId="17" fillId="0" borderId="0" xfId="0" applyFont="1" applyFill="1" applyAlignment="1" applyProtection="1">
      <alignment horizontal="justify" vertical="justify"/>
    </xf>
    <xf numFmtId="165" fontId="17" fillId="0" borderId="0" xfId="0" applyNumberFormat="1" applyFont="1" applyFill="1" applyAlignment="1" applyProtection="1">
      <alignment horizontal="right"/>
    </xf>
    <xf numFmtId="165" fontId="17" fillId="0" borderId="5" xfId="0" applyNumberFormat="1" applyFont="1" applyFill="1" applyBorder="1" applyAlignment="1" applyProtection="1">
      <alignment horizontal="right"/>
    </xf>
    <xf numFmtId="0" fontId="16" fillId="0" borderId="7" xfId="0" applyFont="1" applyFill="1" applyBorder="1" applyAlignment="1" applyProtection="1">
      <alignment horizontal="justify" vertical="top" wrapText="1"/>
    </xf>
    <xf numFmtId="0" fontId="10" fillId="0" borderId="0" xfId="0" applyFont="1" applyBorder="1" applyAlignment="1" applyProtection="1">
      <alignment horizontal="justify" vertical="center" wrapText="1"/>
    </xf>
    <xf numFmtId="0" fontId="10" fillId="0" borderId="3" xfId="0" applyFont="1" applyBorder="1" applyAlignment="1" applyProtection="1">
      <alignment horizontal="justify" wrapText="1"/>
    </xf>
    <xf numFmtId="0" fontId="16" fillId="0" borderId="9" xfId="0" applyFont="1" applyFill="1" applyBorder="1" applyAlignment="1" applyProtection="1">
      <alignment horizontal="center" wrapText="1"/>
    </xf>
    <xf numFmtId="0" fontId="16" fillId="0" borderId="9" xfId="0" applyFont="1" applyFill="1" applyBorder="1" applyAlignment="1" applyProtection="1">
      <alignment horizontal="justify" wrapText="1"/>
    </xf>
    <xf numFmtId="0" fontId="16" fillId="0" borderId="0" xfId="0" applyFont="1" applyFill="1" applyBorder="1" applyAlignment="1" applyProtection="1">
      <alignment horizontal="justify" vertical="top" wrapText="1"/>
    </xf>
    <xf numFmtId="0" fontId="17" fillId="0" borderId="0" xfId="0" applyFont="1" applyFill="1" applyAlignment="1" applyProtection="1">
      <alignment horizontal="justify"/>
    </xf>
    <xf numFmtId="0" fontId="17" fillId="0" borderId="4" xfId="0" applyFont="1" applyFill="1" applyBorder="1" applyAlignment="1" applyProtection="1">
      <alignment horizontal="justify" vertical="top" wrapText="1"/>
    </xf>
    <xf numFmtId="0" fontId="17" fillId="0" borderId="4" xfId="0" applyFont="1" applyFill="1" applyBorder="1" applyAlignment="1" applyProtection="1">
      <alignment horizontal="center" wrapText="1"/>
    </xf>
    <xf numFmtId="0" fontId="17" fillId="0" borderId="4" xfId="0" applyFont="1" applyFill="1" applyBorder="1" applyAlignment="1" applyProtection="1">
      <alignment horizontal="left" wrapText="1"/>
    </xf>
    <xf numFmtId="0" fontId="10" fillId="0" borderId="0" xfId="0" applyFont="1" applyBorder="1" applyAlignment="1" applyProtection="1">
      <alignment horizontal="justify" vertical="top" wrapText="1"/>
    </xf>
    <xf numFmtId="0" fontId="10" fillId="0" borderId="0" xfId="0" applyFont="1" applyBorder="1" applyAlignment="1" applyProtection="1">
      <alignment horizontal="justify" wrapText="1"/>
    </xf>
    <xf numFmtId="0" fontId="17" fillId="0" borderId="0" xfId="0" applyFont="1" applyFill="1" applyBorder="1" applyAlignment="1" applyProtection="1">
      <alignment horizontal="justify" wrapText="1"/>
    </xf>
    <xf numFmtId="0" fontId="17" fillId="0" borderId="3" xfId="0" applyFont="1" applyFill="1" applyBorder="1" applyAlignment="1" applyProtection="1">
      <alignment horizontal="justify" wrapText="1"/>
    </xf>
    <xf numFmtId="0" fontId="17" fillId="0" borderId="5" xfId="4672" applyFont="1" applyFill="1" applyBorder="1" applyAlignment="1" applyProtection="1">
      <alignment horizontal="justify" vertical="top" wrapText="1"/>
    </xf>
    <xf numFmtId="0" fontId="16" fillId="0" borderId="9" xfId="0" applyFont="1" applyFill="1" applyBorder="1" applyAlignment="1" applyProtection="1">
      <alignment horizontal="justify" vertical="top" wrapText="1"/>
    </xf>
    <xf numFmtId="0" fontId="17" fillId="0" borderId="0" xfId="0" applyFont="1" applyFill="1" applyAlignment="1" applyProtection="1">
      <alignment horizontal="justify" vertical="center"/>
    </xf>
    <xf numFmtId="164" fontId="17" fillId="0" borderId="4" xfId="0" applyNumberFormat="1" applyFont="1" applyFill="1" applyBorder="1" applyAlignment="1" applyProtection="1">
      <alignment wrapText="1"/>
    </xf>
    <xf numFmtId="0" fontId="17" fillId="0" borderId="0" xfId="0" applyFont="1" applyFill="1" applyBorder="1" applyAlignment="1" applyProtection="1">
      <alignment horizontal="justify" vertical="top" wrapText="1"/>
    </xf>
    <xf numFmtId="0" fontId="10" fillId="0" borderId="4" xfId="0" applyFont="1" applyBorder="1" applyAlignment="1" applyProtection="1">
      <alignment horizontal="justify" vertical="top" wrapText="1"/>
    </xf>
    <xf numFmtId="0" fontId="17" fillId="0" borderId="5" xfId="0" applyFont="1" applyFill="1" applyBorder="1" applyAlignment="1" applyProtection="1">
      <alignment horizontal="left" wrapText="1"/>
    </xf>
    <xf numFmtId="0" fontId="16" fillId="0" borderId="3" xfId="0" applyFont="1" applyFill="1" applyBorder="1" applyAlignment="1" applyProtection="1">
      <alignment horizontal="left"/>
    </xf>
    <xf numFmtId="0" fontId="17" fillId="0" borderId="3" xfId="0" applyFont="1" applyFill="1" applyBorder="1" applyAlignment="1" applyProtection="1">
      <alignment horizontal="justify" vertical="top" wrapText="1"/>
    </xf>
    <xf numFmtId="0" fontId="17" fillId="0" borderId="3" xfId="0" applyFont="1" applyFill="1" applyBorder="1" applyAlignment="1" applyProtection="1">
      <alignment horizontal="left" wrapText="1"/>
    </xf>
    <xf numFmtId="0" fontId="17" fillId="0" borderId="5" xfId="4672" applyFont="1" applyBorder="1" applyAlignment="1" applyProtection="1">
      <alignment horizontal="justify" vertical="top" wrapText="1"/>
    </xf>
    <xf numFmtId="0" fontId="8" fillId="0" borderId="0" xfId="0" applyFont="1" applyFill="1" applyBorder="1" applyAlignment="1" applyProtection="1">
      <alignment horizontal="center" vertical="top" wrapText="1"/>
    </xf>
    <xf numFmtId="0" fontId="8" fillId="0" borderId="0" xfId="0" applyFont="1" applyFill="1" applyBorder="1" applyAlignment="1" applyProtection="1">
      <alignment horizontal="justify" vertical="top" wrapText="1"/>
    </xf>
    <xf numFmtId="0" fontId="7" fillId="0" borderId="0" xfId="0" applyFont="1" applyFill="1" applyBorder="1" applyAlignment="1" applyProtection="1">
      <alignment horizontal="center" wrapText="1"/>
    </xf>
    <xf numFmtId="0" fontId="7" fillId="0" borderId="0" xfId="0" applyFont="1" applyFill="1" applyBorder="1" applyAlignment="1" applyProtection="1">
      <alignment horizontal="left" wrapText="1"/>
    </xf>
    <xf numFmtId="0" fontId="7" fillId="0" borderId="0" xfId="0" applyFont="1" applyFill="1" applyAlignment="1" applyProtection="1"/>
    <xf numFmtId="0" fontId="7" fillId="0" borderId="0" xfId="0" applyFont="1" applyFill="1" applyAlignment="1" applyProtection="1">
      <alignment horizontal="justify"/>
    </xf>
    <xf numFmtId="0" fontId="7" fillId="0" borderId="0" xfId="0" applyFont="1" applyFill="1" applyAlignment="1" applyProtection="1">
      <alignment horizontal="center"/>
    </xf>
    <xf numFmtId="0" fontId="7" fillId="0" borderId="0" xfId="0" applyFont="1" applyFill="1" applyAlignment="1" applyProtection="1">
      <alignment horizontal="left"/>
    </xf>
    <xf numFmtId="164" fontId="17" fillId="0" borderId="3" xfId="0" applyNumberFormat="1" applyFont="1" applyFill="1" applyBorder="1" applyAlignment="1" applyProtection="1">
      <alignment wrapText="1"/>
    </xf>
    <xf numFmtId="164" fontId="7" fillId="0" borderId="0" xfId="0" applyNumberFormat="1" applyFont="1" applyFill="1" applyBorder="1" applyAlignment="1" applyProtection="1">
      <alignment wrapText="1"/>
    </xf>
    <xf numFmtId="0" fontId="16" fillId="0" borderId="1" xfId="0" applyFont="1" applyFill="1" applyBorder="1" applyAlignment="1" applyProtection="1">
      <alignment horizontal="justify" wrapText="1"/>
    </xf>
    <xf numFmtId="0" fontId="17" fillId="0" borderId="4" xfId="4672" applyFont="1" applyBorder="1" applyAlignment="1" applyProtection="1">
      <alignment horizontal="justify" vertical="top" wrapText="1"/>
    </xf>
    <xf numFmtId="0" fontId="17" fillId="0" borderId="0" xfId="4672" applyFont="1" applyBorder="1" applyAlignment="1" applyProtection="1">
      <alignment horizontal="justify" vertical="top" wrapText="1"/>
    </xf>
    <xf numFmtId="0" fontId="10" fillId="0" borderId="5" xfId="0" applyFont="1" applyBorder="1" applyAlignment="1" applyProtection="1">
      <alignment horizontal="justify" vertical="center" wrapText="1"/>
    </xf>
    <xf numFmtId="0" fontId="16" fillId="0" borderId="0" xfId="0" applyFont="1" applyFill="1" applyAlignment="1" applyProtection="1">
      <alignment horizontal="justify"/>
    </xf>
    <xf numFmtId="0" fontId="17" fillId="0" borderId="0" xfId="0" applyFont="1" applyFill="1" applyBorder="1" applyAlignment="1" applyProtection="1">
      <alignment horizontal="right" wrapText="1"/>
    </xf>
    <xf numFmtId="0" fontId="16" fillId="0" borderId="3" xfId="0" applyFont="1" applyFill="1" applyBorder="1" applyAlignment="1" applyProtection="1">
      <alignment horizontal="justify" vertical="top" wrapText="1"/>
    </xf>
    <xf numFmtId="0" fontId="16" fillId="0" borderId="4" xfId="0" applyFont="1" applyFill="1" applyBorder="1" applyAlignment="1" applyProtection="1">
      <alignment horizontal="justify" vertical="top" wrapText="1"/>
    </xf>
    <xf numFmtId="0" fontId="17" fillId="0" borderId="3" xfId="0" applyFont="1" applyFill="1" applyBorder="1" applyAlignment="1" applyProtection="1">
      <alignment horizontal="justify"/>
    </xf>
    <xf numFmtId="2" fontId="17" fillId="0" borderId="4" xfId="0" applyNumberFormat="1" applyFont="1" applyFill="1" applyBorder="1" applyAlignment="1" applyProtection="1">
      <alignment horizontal="right"/>
    </xf>
    <xf numFmtId="2" fontId="17" fillId="0" borderId="5" xfId="0" applyNumberFormat="1" applyFont="1" applyFill="1" applyBorder="1" applyAlignment="1" applyProtection="1">
      <alignment horizontal="right"/>
    </xf>
    <xf numFmtId="0" fontId="17" fillId="0" borderId="0" xfId="0" applyFont="1" applyFill="1" applyBorder="1" applyAlignment="1" applyProtection="1">
      <alignment horizontal="justify"/>
    </xf>
    <xf numFmtId="0" fontId="16" fillId="0" borderId="0" xfId="0" applyFont="1" applyFill="1" applyAlignment="1" applyProtection="1">
      <alignment horizontal="left"/>
    </xf>
    <xf numFmtId="0" fontId="17" fillId="0" borderId="0" xfId="0" applyFont="1" applyAlignment="1" applyProtection="1">
      <alignment horizontal="justify" wrapText="1"/>
    </xf>
    <xf numFmtId="165" fontId="17" fillId="0" borderId="0" xfId="0" applyNumberFormat="1" applyFont="1" applyFill="1" applyBorder="1" applyAlignment="1" applyProtection="1"/>
    <xf numFmtId="0" fontId="9" fillId="0" borderId="0" xfId="0" applyFont="1" applyAlignment="1" applyProtection="1">
      <alignment horizontal="center"/>
    </xf>
    <xf numFmtId="0" fontId="16" fillId="0" borderId="0" xfId="0" applyFont="1" applyFill="1" applyAlignment="1" applyProtection="1">
      <alignment horizontal="center" vertical="center"/>
    </xf>
    <xf numFmtId="0" fontId="21" fillId="0" borderId="0" xfId="0" applyFont="1" applyFill="1" applyAlignment="1" applyProtection="1">
      <alignment horizontal="center" vertical="center"/>
    </xf>
  </cellXfs>
  <cellStyles count="4674">
    <cellStyle name="Excel Built-in Normal" xfId="482" xr:uid="{00000000-0005-0000-0000-000001000000}"/>
    <cellStyle name="Excel Built-in TableStyleLight1" xfId="453" xr:uid="{00000000-0005-0000-0000-000002000000}"/>
    <cellStyle name="Hiperveza" xfId="3" builtinId="8" hidden="1"/>
    <cellStyle name="Hiperveza" xfId="5" builtinId="8" hidden="1"/>
    <cellStyle name="Hiperveza" xfId="7" builtinId="8" hidden="1"/>
    <cellStyle name="Hiperveza" xfId="9" builtinId="8" hidden="1"/>
    <cellStyle name="Hiperveza" xfId="11" builtinId="8" hidden="1"/>
    <cellStyle name="Hiperveza" xfId="13" builtinId="8" hidden="1"/>
    <cellStyle name="Hiperveza" xfId="15" builtinId="8" hidden="1"/>
    <cellStyle name="Hiperveza" xfId="17" builtinId="8" hidden="1"/>
    <cellStyle name="Hiperveza" xfId="19" builtinId="8" hidden="1"/>
    <cellStyle name="Hiperveza" xfId="21" builtinId="8" hidden="1"/>
    <cellStyle name="Hiperveza" xfId="23" builtinId="8" hidden="1"/>
    <cellStyle name="Hiperveza" xfId="25" builtinId="8" hidden="1"/>
    <cellStyle name="Hiperveza" xfId="27" builtinId="8" hidden="1"/>
    <cellStyle name="Hiperveza" xfId="29" builtinId="8" hidden="1"/>
    <cellStyle name="Hiperveza" xfId="31" builtinId="8" hidden="1"/>
    <cellStyle name="Hiperveza" xfId="33" builtinId="8" hidden="1"/>
    <cellStyle name="Hiperveza" xfId="35" builtinId="8" hidden="1"/>
    <cellStyle name="Hiperveza" xfId="37" builtinId="8" hidden="1"/>
    <cellStyle name="Hiperveza" xfId="39" builtinId="8" hidden="1"/>
    <cellStyle name="Hiperveza" xfId="41" builtinId="8" hidden="1"/>
    <cellStyle name="Hiperveza" xfId="43" builtinId="8" hidden="1"/>
    <cellStyle name="Hiperveza" xfId="45" builtinId="8" hidden="1"/>
    <cellStyle name="Hiperveza" xfId="47" builtinId="8" hidden="1"/>
    <cellStyle name="Hiperveza" xfId="49" builtinId="8" hidden="1"/>
    <cellStyle name="Hiperveza" xfId="51" builtinId="8" hidden="1"/>
    <cellStyle name="Hiperveza" xfId="53" builtinId="8" hidden="1"/>
    <cellStyle name="Hiperveza" xfId="55" builtinId="8" hidden="1"/>
    <cellStyle name="Hiperveza" xfId="57" builtinId="8" hidden="1"/>
    <cellStyle name="Hiperveza" xfId="59" builtinId="8" hidden="1"/>
    <cellStyle name="Hiperveza" xfId="61" builtinId="8" hidden="1"/>
    <cellStyle name="Hiperveza" xfId="63" builtinId="8" hidden="1"/>
    <cellStyle name="Hiperveza" xfId="65" builtinId="8" hidden="1"/>
    <cellStyle name="Hiperveza" xfId="67" builtinId="8" hidden="1"/>
    <cellStyle name="Hiperveza" xfId="69" builtinId="8" hidden="1"/>
    <cellStyle name="Hiperveza" xfId="71" builtinId="8" hidden="1"/>
    <cellStyle name="Hiperveza" xfId="73" builtinId="8" hidden="1"/>
    <cellStyle name="Hiperveza" xfId="75" builtinId="8" hidden="1"/>
    <cellStyle name="Hiperveza" xfId="77" builtinId="8" hidden="1"/>
    <cellStyle name="Hiperveza" xfId="79" builtinId="8" hidden="1"/>
    <cellStyle name="Hiperveza" xfId="81" builtinId="8" hidden="1"/>
    <cellStyle name="Hiperveza" xfId="83" builtinId="8" hidden="1"/>
    <cellStyle name="Hiperveza" xfId="85" builtinId="8" hidden="1"/>
    <cellStyle name="Hiperveza" xfId="87" builtinId="8" hidden="1"/>
    <cellStyle name="Hiperveza" xfId="89" builtinId="8" hidden="1"/>
    <cellStyle name="Hiperveza" xfId="91" builtinId="8" hidden="1"/>
    <cellStyle name="Hiperveza" xfId="93" builtinId="8" hidden="1"/>
    <cellStyle name="Hiperveza" xfId="95" builtinId="8" hidden="1"/>
    <cellStyle name="Hiperveza" xfId="97" builtinId="8" hidden="1"/>
    <cellStyle name="Hiperveza" xfId="99" builtinId="8" hidden="1"/>
    <cellStyle name="Hiperveza" xfId="101" builtinId="8" hidden="1"/>
    <cellStyle name="Hiperveza" xfId="103" builtinId="8" hidden="1"/>
    <cellStyle name="Hiperveza" xfId="105" builtinId="8" hidden="1"/>
    <cellStyle name="Hiperveza" xfId="107" builtinId="8" hidden="1"/>
    <cellStyle name="Hiperveza" xfId="109" builtinId="8" hidden="1"/>
    <cellStyle name="Hiperveza" xfId="111" builtinId="8" hidden="1"/>
    <cellStyle name="Hiperveza" xfId="113" builtinId="8" hidden="1"/>
    <cellStyle name="Hiperveza" xfId="115" builtinId="8" hidden="1"/>
    <cellStyle name="Hiperveza" xfId="117" builtinId="8" hidden="1"/>
    <cellStyle name="Hiperveza" xfId="119" builtinId="8" hidden="1"/>
    <cellStyle name="Hiperveza" xfId="121" builtinId="8" hidden="1"/>
    <cellStyle name="Hiperveza" xfId="123" builtinId="8" hidden="1"/>
    <cellStyle name="Hiperveza" xfId="125" builtinId="8" hidden="1"/>
    <cellStyle name="Hiperveza" xfId="127" builtinId="8" hidden="1"/>
    <cellStyle name="Hiperveza" xfId="129" builtinId="8" hidden="1"/>
    <cellStyle name="Hiperveza" xfId="131" builtinId="8" hidden="1"/>
    <cellStyle name="Hiperveza" xfId="133" builtinId="8" hidden="1"/>
    <cellStyle name="Hiperveza" xfId="135" builtinId="8" hidden="1"/>
    <cellStyle name="Hiperveza" xfId="137" builtinId="8" hidden="1"/>
    <cellStyle name="Hiperveza" xfId="139" builtinId="8" hidden="1"/>
    <cellStyle name="Hiperveza" xfId="141" builtinId="8" hidden="1"/>
    <cellStyle name="Hiperveza" xfId="143" builtinId="8" hidden="1"/>
    <cellStyle name="Hiperveza" xfId="145" builtinId="8" hidden="1"/>
    <cellStyle name="Hiperveza" xfId="147" builtinId="8" hidden="1"/>
    <cellStyle name="Hiperveza" xfId="149" builtinId="8" hidden="1"/>
    <cellStyle name="Hiperveza" xfId="151" builtinId="8" hidden="1"/>
    <cellStyle name="Hiperveza" xfId="153" builtinId="8" hidden="1"/>
    <cellStyle name="Hiperveza" xfId="155" builtinId="8" hidden="1"/>
    <cellStyle name="Hiperveza" xfId="157" builtinId="8" hidden="1"/>
    <cellStyle name="Hiperveza" xfId="159" builtinId="8" hidden="1"/>
    <cellStyle name="Hiperveza" xfId="161" builtinId="8" hidden="1"/>
    <cellStyle name="Hiperveza" xfId="163" builtinId="8" hidden="1"/>
    <cellStyle name="Hiperveza" xfId="165" builtinId="8" hidden="1"/>
    <cellStyle name="Hiperveza" xfId="167" builtinId="8" hidden="1"/>
    <cellStyle name="Hiperveza" xfId="169" builtinId="8" hidden="1"/>
    <cellStyle name="Hiperveza" xfId="171" builtinId="8" hidden="1"/>
    <cellStyle name="Hiperveza" xfId="173" builtinId="8" hidden="1"/>
    <cellStyle name="Hiperveza" xfId="175" builtinId="8" hidden="1"/>
    <cellStyle name="Hiperveza" xfId="177" builtinId="8" hidden="1"/>
    <cellStyle name="Hiperveza" xfId="179" builtinId="8" hidden="1"/>
    <cellStyle name="Hiperveza" xfId="181" builtinId="8" hidden="1"/>
    <cellStyle name="Hiperveza" xfId="183" builtinId="8" hidden="1"/>
    <cellStyle name="Hiperveza" xfId="185" builtinId="8" hidden="1"/>
    <cellStyle name="Hiperveza" xfId="187" builtinId="8" hidden="1"/>
    <cellStyle name="Hiperveza" xfId="189" builtinId="8" hidden="1"/>
    <cellStyle name="Hiperveza" xfId="191" builtinId="8" hidden="1"/>
    <cellStyle name="Hiperveza" xfId="193" builtinId="8" hidden="1"/>
    <cellStyle name="Hiperveza" xfId="195" builtinId="8" hidden="1"/>
    <cellStyle name="Hiperveza" xfId="197" builtinId="8" hidden="1"/>
    <cellStyle name="Hiperveza" xfId="199" builtinId="8" hidden="1"/>
    <cellStyle name="Hiperveza" xfId="201" builtinId="8" hidden="1"/>
    <cellStyle name="Hiperveza" xfId="203" builtinId="8" hidden="1"/>
    <cellStyle name="Hiperveza" xfId="205" builtinId="8" hidden="1"/>
    <cellStyle name="Hiperveza" xfId="207" builtinId="8" hidden="1"/>
    <cellStyle name="Hiperveza" xfId="209" builtinId="8" hidden="1"/>
    <cellStyle name="Hiperveza" xfId="211" builtinId="8" hidden="1"/>
    <cellStyle name="Hiperveza" xfId="213" builtinId="8" hidden="1"/>
    <cellStyle name="Hiperveza" xfId="215" builtinId="8" hidden="1"/>
    <cellStyle name="Hiperveza" xfId="217" builtinId="8" hidden="1"/>
    <cellStyle name="Hiperveza" xfId="219" builtinId="8" hidden="1"/>
    <cellStyle name="Hiperveza" xfId="221" builtinId="8" hidden="1"/>
    <cellStyle name="Hiperveza" xfId="223" builtinId="8" hidden="1"/>
    <cellStyle name="Hiperveza" xfId="225" builtinId="8" hidden="1"/>
    <cellStyle name="Hiperveza" xfId="227" builtinId="8" hidden="1"/>
    <cellStyle name="Hiperveza" xfId="229" builtinId="8" hidden="1"/>
    <cellStyle name="Hiperveza" xfId="231" builtinId="8" hidden="1"/>
    <cellStyle name="Hiperveza" xfId="233" builtinId="8" hidden="1"/>
    <cellStyle name="Hiperveza" xfId="235" builtinId="8" hidden="1"/>
    <cellStyle name="Hiperveza" xfId="237" builtinId="8" hidden="1"/>
    <cellStyle name="Hiperveza" xfId="239" builtinId="8" hidden="1"/>
    <cellStyle name="Hiperveza" xfId="241" builtinId="8" hidden="1"/>
    <cellStyle name="Hiperveza" xfId="243" builtinId="8" hidden="1"/>
    <cellStyle name="Hiperveza" xfId="245" builtinId="8" hidden="1"/>
    <cellStyle name="Hiperveza" xfId="247" builtinId="8" hidden="1"/>
    <cellStyle name="Hiperveza" xfId="249" builtinId="8" hidden="1"/>
    <cellStyle name="Hiperveza" xfId="251" builtinId="8" hidden="1"/>
    <cellStyle name="Hiperveza" xfId="253" builtinId="8" hidden="1"/>
    <cellStyle name="Hiperveza" xfId="255" builtinId="8" hidden="1"/>
    <cellStyle name="Hiperveza" xfId="257" builtinId="8" hidden="1"/>
    <cellStyle name="Hiperveza" xfId="259" builtinId="8" hidden="1"/>
    <cellStyle name="Hiperveza" xfId="261" builtinId="8" hidden="1"/>
    <cellStyle name="Hiperveza" xfId="263" builtinId="8" hidden="1"/>
    <cellStyle name="Hiperveza" xfId="265" builtinId="8" hidden="1"/>
    <cellStyle name="Hiperveza" xfId="267" builtinId="8" hidden="1"/>
    <cellStyle name="Hiperveza" xfId="269" builtinId="8" hidden="1"/>
    <cellStyle name="Hiperveza" xfId="271" builtinId="8" hidden="1"/>
    <cellStyle name="Hiperveza" xfId="273" builtinId="8" hidden="1"/>
    <cellStyle name="Hiperveza" xfId="275" builtinId="8" hidden="1"/>
    <cellStyle name="Hiperveza" xfId="277" builtinId="8" hidden="1"/>
    <cellStyle name="Hiperveza" xfId="279" builtinId="8" hidden="1"/>
    <cellStyle name="Hiperveza" xfId="281" builtinId="8" hidden="1"/>
    <cellStyle name="Hiperveza" xfId="283" builtinId="8" hidden="1"/>
    <cellStyle name="Hiperveza" xfId="285" builtinId="8" hidden="1"/>
    <cellStyle name="Hiperveza" xfId="287" builtinId="8" hidden="1"/>
    <cellStyle name="Hiperveza" xfId="289" builtinId="8" hidden="1"/>
    <cellStyle name="Hiperveza" xfId="291" builtinId="8" hidden="1"/>
    <cellStyle name="Hiperveza" xfId="293" builtinId="8" hidden="1"/>
    <cellStyle name="Hiperveza" xfId="295" builtinId="8" hidden="1"/>
    <cellStyle name="Hiperveza" xfId="297" builtinId="8" hidden="1"/>
    <cellStyle name="Hiperveza" xfId="299" builtinId="8" hidden="1"/>
    <cellStyle name="Hiperveza" xfId="301" builtinId="8" hidden="1"/>
    <cellStyle name="Hiperveza" xfId="303" builtinId="8" hidden="1"/>
    <cellStyle name="Hiperveza" xfId="305" builtinId="8" hidden="1"/>
    <cellStyle name="Hiperveza" xfId="307" builtinId="8" hidden="1"/>
    <cellStyle name="Hiperveza" xfId="309" builtinId="8" hidden="1"/>
    <cellStyle name="Hiperveza" xfId="311" builtinId="8" hidden="1"/>
    <cellStyle name="Hiperveza" xfId="313" builtinId="8" hidden="1"/>
    <cellStyle name="Hiperveza" xfId="315" builtinId="8" hidden="1"/>
    <cellStyle name="Hiperveza" xfId="317" builtinId="8" hidden="1"/>
    <cellStyle name="Hiperveza" xfId="319" builtinId="8" hidden="1"/>
    <cellStyle name="Hiperveza" xfId="321" builtinId="8" hidden="1"/>
    <cellStyle name="Hiperveza" xfId="323" builtinId="8" hidden="1"/>
    <cellStyle name="Hiperveza" xfId="325" builtinId="8" hidden="1"/>
    <cellStyle name="Hiperveza" xfId="327" builtinId="8" hidden="1"/>
    <cellStyle name="Hiperveza" xfId="329" builtinId="8" hidden="1"/>
    <cellStyle name="Hiperveza" xfId="331" builtinId="8" hidden="1"/>
    <cellStyle name="Hiperveza" xfId="333" builtinId="8" hidden="1"/>
    <cellStyle name="Hiperveza" xfId="335" builtinId="8" hidden="1"/>
    <cellStyle name="Hiperveza" xfId="337" builtinId="8" hidden="1"/>
    <cellStyle name="Hiperveza" xfId="339" builtinId="8" hidden="1"/>
    <cellStyle name="Hiperveza" xfId="341" builtinId="8" hidden="1"/>
    <cellStyle name="Hiperveza" xfId="343" builtinId="8" hidden="1"/>
    <cellStyle name="Hiperveza" xfId="345" builtinId="8" hidden="1"/>
    <cellStyle name="Hiperveza" xfId="347" builtinId="8" hidden="1"/>
    <cellStyle name="Hiperveza" xfId="349" builtinId="8" hidden="1"/>
    <cellStyle name="Hiperveza" xfId="351" builtinId="8" hidden="1"/>
    <cellStyle name="Hiperveza" xfId="353" builtinId="8" hidden="1"/>
    <cellStyle name="Hiperveza" xfId="355" builtinId="8" hidden="1"/>
    <cellStyle name="Hiperveza" xfId="357" builtinId="8" hidden="1"/>
    <cellStyle name="Hiperveza" xfId="359" builtinId="8" hidden="1"/>
    <cellStyle name="Hiperveza" xfId="361" builtinId="8" hidden="1"/>
    <cellStyle name="Hiperveza" xfId="363" builtinId="8" hidden="1"/>
    <cellStyle name="Hiperveza" xfId="365" builtinId="8" hidden="1"/>
    <cellStyle name="Hiperveza" xfId="367" builtinId="8" hidden="1"/>
    <cellStyle name="Hiperveza" xfId="369" builtinId="8" hidden="1"/>
    <cellStyle name="Hiperveza" xfId="371" builtinId="8" hidden="1"/>
    <cellStyle name="Hiperveza" xfId="373" builtinId="8" hidden="1"/>
    <cellStyle name="Hiperveza" xfId="375" builtinId="8" hidden="1"/>
    <cellStyle name="Hiperveza" xfId="377" builtinId="8" hidden="1"/>
    <cellStyle name="Hiperveza" xfId="379" builtinId="8" hidden="1"/>
    <cellStyle name="Hiperveza" xfId="381" builtinId="8" hidden="1"/>
    <cellStyle name="Hiperveza" xfId="383" builtinId="8" hidden="1"/>
    <cellStyle name="Hiperveza" xfId="385" builtinId="8" hidden="1"/>
    <cellStyle name="Hiperveza" xfId="387" builtinId="8" hidden="1"/>
    <cellStyle name="Hiperveza" xfId="389" builtinId="8" hidden="1"/>
    <cellStyle name="Hiperveza" xfId="391" builtinId="8" hidden="1"/>
    <cellStyle name="Hiperveza" xfId="393" builtinId="8" hidden="1"/>
    <cellStyle name="Hiperveza" xfId="395" builtinId="8" hidden="1"/>
    <cellStyle name="Hiperveza" xfId="397" builtinId="8" hidden="1"/>
    <cellStyle name="Hiperveza" xfId="399" builtinId="8" hidden="1"/>
    <cellStyle name="Hiperveza" xfId="401" builtinId="8" hidden="1"/>
    <cellStyle name="Hiperveza" xfId="403" builtinId="8" hidden="1"/>
    <cellStyle name="Hiperveza" xfId="405" builtinId="8" hidden="1"/>
    <cellStyle name="Hiperveza" xfId="407" builtinId="8" hidden="1"/>
    <cellStyle name="Hiperveza" xfId="409" builtinId="8" hidden="1"/>
    <cellStyle name="Hiperveza" xfId="411" builtinId="8" hidden="1"/>
    <cellStyle name="Hiperveza" xfId="413" builtinId="8" hidden="1"/>
    <cellStyle name="Hiperveza" xfId="415" builtinId="8" hidden="1"/>
    <cellStyle name="Hiperveza" xfId="417" builtinId="8" hidden="1"/>
    <cellStyle name="Hiperveza" xfId="419" builtinId="8" hidden="1"/>
    <cellStyle name="Hiperveza" xfId="421" builtinId="8" hidden="1"/>
    <cellStyle name="Hiperveza" xfId="423" builtinId="8" hidden="1"/>
    <cellStyle name="Hiperveza" xfId="425" builtinId="8" hidden="1"/>
    <cellStyle name="Hiperveza" xfId="427" builtinId="8" hidden="1"/>
    <cellStyle name="Hiperveza" xfId="429" builtinId="8" hidden="1"/>
    <cellStyle name="Hiperveza" xfId="431" builtinId="8" hidden="1"/>
    <cellStyle name="Hiperveza" xfId="433" builtinId="8" hidden="1"/>
    <cellStyle name="Hiperveza" xfId="435" builtinId="8" hidden="1"/>
    <cellStyle name="Hiperveza" xfId="437" builtinId="8" hidden="1"/>
    <cellStyle name="Hiperveza" xfId="439" builtinId="8" hidden="1"/>
    <cellStyle name="Hiperveza" xfId="441" builtinId="8" hidden="1"/>
    <cellStyle name="Hiperveza" xfId="443" builtinId="8" hidden="1"/>
    <cellStyle name="Hiperveza" xfId="445" builtinId="8" hidden="1"/>
    <cellStyle name="Hiperveza" xfId="447" builtinId="8" hidden="1"/>
    <cellStyle name="Hiperveza" xfId="449" builtinId="8" hidden="1"/>
    <cellStyle name="Hiperveza" xfId="451" builtinId="8" hidden="1"/>
    <cellStyle name="Hiperveza" xfId="454" builtinId="8" hidden="1"/>
    <cellStyle name="Hiperveza" xfId="456" builtinId="8" hidden="1"/>
    <cellStyle name="Hiperveza" xfId="458" builtinId="8" hidden="1"/>
    <cellStyle name="Hiperveza" xfId="460" builtinId="8" hidden="1"/>
    <cellStyle name="Hiperveza" xfId="462" builtinId="8" hidden="1"/>
    <cellStyle name="Hiperveza" xfId="464" builtinId="8" hidden="1"/>
    <cellStyle name="Hiperveza" xfId="466" builtinId="8" hidden="1"/>
    <cellStyle name="Hiperveza" xfId="468" builtinId="8" hidden="1"/>
    <cellStyle name="Hiperveza" xfId="470" builtinId="8" hidden="1"/>
    <cellStyle name="Hiperveza" xfId="472" builtinId="8" hidden="1"/>
    <cellStyle name="Hiperveza" xfId="474" builtinId="8" hidden="1"/>
    <cellStyle name="Hiperveza" xfId="476" builtinId="8" hidden="1"/>
    <cellStyle name="Hiperveza" xfId="478" builtinId="8" hidden="1"/>
    <cellStyle name="Hiperveza" xfId="480" builtinId="8" hidden="1"/>
    <cellStyle name="Hiperveza" xfId="483" builtinId="8" hidden="1"/>
    <cellStyle name="Hiperveza" xfId="485" builtinId="8" hidden="1"/>
    <cellStyle name="Hiperveza" xfId="487" builtinId="8" hidden="1"/>
    <cellStyle name="Hiperveza" xfId="489" builtinId="8" hidden="1"/>
    <cellStyle name="Hiperveza" xfId="491" builtinId="8" hidden="1"/>
    <cellStyle name="Hiperveza" xfId="493" builtinId="8" hidden="1"/>
    <cellStyle name="Hiperveza" xfId="495" builtinId="8" hidden="1"/>
    <cellStyle name="Hiperveza" xfId="497" builtinId="8" hidden="1"/>
    <cellStyle name="Hiperveza" xfId="499" builtinId="8" hidden="1"/>
    <cellStyle name="Hiperveza" xfId="501" builtinId="8" hidden="1"/>
    <cellStyle name="Hiperveza" xfId="503" builtinId="8" hidden="1"/>
    <cellStyle name="Hiperveza" xfId="505" builtinId="8" hidden="1"/>
    <cellStyle name="Hiperveza" xfId="507" builtinId="8" hidden="1"/>
    <cellStyle name="Hiperveza" xfId="509" builtinId="8" hidden="1"/>
    <cellStyle name="Hiperveza" xfId="511" builtinId="8" hidden="1"/>
    <cellStyle name="Hiperveza" xfId="513" builtinId="8" hidden="1"/>
    <cellStyle name="Hiperveza" xfId="515" builtinId="8" hidden="1"/>
    <cellStyle name="Hiperveza" xfId="517" builtinId="8" hidden="1"/>
    <cellStyle name="Hiperveza" xfId="519" builtinId="8" hidden="1"/>
    <cellStyle name="Hiperveza" xfId="521" builtinId="8" hidden="1"/>
    <cellStyle name="Hiperveza" xfId="523" builtinId="8" hidden="1"/>
    <cellStyle name="Hiperveza" xfId="525" builtinId="8" hidden="1"/>
    <cellStyle name="Hiperveza" xfId="527" builtinId="8" hidden="1"/>
    <cellStyle name="Hiperveza" xfId="529" builtinId="8" hidden="1"/>
    <cellStyle name="Hiperveza" xfId="531" builtinId="8" hidden="1"/>
    <cellStyle name="Hiperveza" xfId="533" builtinId="8" hidden="1"/>
    <cellStyle name="Hiperveza" xfId="535" builtinId="8" hidden="1"/>
    <cellStyle name="Hiperveza" xfId="537" builtinId="8" hidden="1"/>
    <cellStyle name="Hiperveza" xfId="539" builtinId="8" hidden="1"/>
    <cellStyle name="Hiperveza" xfId="541" builtinId="8" hidden="1"/>
    <cellStyle name="Hiperveza" xfId="543" builtinId="8" hidden="1"/>
    <cellStyle name="Hiperveza" xfId="545" builtinId="8" hidden="1"/>
    <cellStyle name="Hiperveza" xfId="547" builtinId="8" hidden="1"/>
    <cellStyle name="Hiperveza" xfId="549" builtinId="8" hidden="1"/>
    <cellStyle name="Hiperveza" xfId="551" builtinId="8" hidden="1"/>
    <cellStyle name="Hiperveza" xfId="553" builtinId="8" hidden="1"/>
    <cellStyle name="Hiperveza" xfId="555" builtinId="8" hidden="1"/>
    <cellStyle name="Hiperveza" xfId="557" builtinId="8" hidden="1"/>
    <cellStyle name="Hiperveza" xfId="559" builtinId="8" hidden="1"/>
    <cellStyle name="Hiperveza" xfId="561" builtinId="8" hidden="1"/>
    <cellStyle name="Hiperveza" xfId="563" builtinId="8" hidden="1"/>
    <cellStyle name="Hiperveza" xfId="565" builtinId="8" hidden="1"/>
    <cellStyle name="Hiperveza" xfId="567" builtinId="8" hidden="1"/>
    <cellStyle name="Hiperveza" xfId="569" builtinId="8" hidden="1"/>
    <cellStyle name="Hiperveza" xfId="571" builtinId="8" hidden="1"/>
    <cellStyle name="Hiperveza" xfId="573" builtinId="8" hidden="1"/>
    <cellStyle name="Hiperveza" xfId="575" builtinId="8" hidden="1"/>
    <cellStyle name="Hiperveza" xfId="577" builtinId="8" hidden="1"/>
    <cellStyle name="Hiperveza" xfId="579" builtinId="8" hidden="1"/>
    <cellStyle name="Hiperveza" xfId="581" builtinId="8" hidden="1"/>
    <cellStyle name="Hiperveza" xfId="583" builtinId="8" hidden="1"/>
    <cellStyle name="Hiperveza" xfId="585" builtinId="8" hidden="1"/>
    <cellStyle name="Hiperveza" xfId="587" builtinId="8" hidden="1"/>
    <cellStyle name="Hiperveza" xfId="589" builtinId="8" hidden="1"/>
    <cellStyle name="Hiperveza" xfId="591" builtinId="8" hidden="1"/>
    <cellStyle name="Hiperveza" xfId="593" builtinId="8" hidden="1"/>
    <cellStyle name="Hiperveza" xfId="595" builtinId="8" hidden="1"/>
    <cellStyle name="Hiperveza" xfId="597" builtinId="8" hidden="1"/>
    <cellStyle name="Hiperveza" xfId="599" builtinId="8" hidden="1"/>
    <cellStyle name="Hiperveza" xfId="601" builtinId="8" hidden="1"/>
    <cellStyle name="Hiperveza" xfId="603" builtinId="8" hidden="1"/>
    <cellStyle name="Hiperveza" xfId="605" builtinId="8" hidden="1"/>
    <cellStyle name="Hiperveza" xfId="607" builtinId="8" hidden="1"/>
    <cellStyle name="Hiperveza" xfId="609" builtinId="8" hidden="1"/>
    <cellStyle name="Hiperveza" xfId="611" builtinId="8" hidden="1"/>
    <cellStyle name="Hiperveza" xfId="613" builtinId="8" hidden="1"/>
    <cellStyle name="Hiperveza" xfId="615" builtinId="8" hidden="1"/>
    <cellStyle name="Hiperveza" xfId="617" builtinId="8" hidden="1"/>
    <cellStyle name="Hiperveza" xfId="619" builtinId="8" hidden="1"/>
    <cellStyle name="Hiperveza" xfId="621" builtinId="8" hidden="1"/>
    <cellStyle name="Hiperveza" xfId="623" builtinId="8" hidden="1"/>
    <cellStyle name="Hiperveza" xfId="625" builtinId="8" hidden="1"/>
    <cellStyle name="Hiperveza" xfId="627" builtinId="8" hidden="1"/>
    <cellStyle name="Hiperveza" xfId="629" builtinId="8" hidden="1"/>
    <cellStyle name="Hiperveza" xfId="631" builtinId="8" hidden="1"/>
    <cellStyle name="Hiperveza" xfId="633" builtinId="8" hidden="1"/>
    <cellStyle name="Hiperveza" xfId="635" builtinId="8" hidden="1"/>
    <cellStyle name="Hiperveza" xfId="637" builtinId="8" hidden="1"/>
    <cellStyle name="Hiperveza" xfId="639" builtinId="8" hidden="1"/>
    <cellStyle name="Hiperveza" xfId="641" builtinId="8" hidden="1"/>
    <cellStyle name="Hiperveza" xfId="643" builtinId="8" hidden="1"/>
    <cellStyle name="Hiperveza" xfId="645" builtinId="8" hidden="1"/>
    <cellStyle name="Hiperveza" xfId="647" builtinId="8" hidden="1"/>
    <cellStyle name="Hiperveza" xfId="649" builtinId="8" hidden="1"/>
    <cellStyle name="Hiperveza" xfId="651" builtinId="8" hidden="1"/>
    <cellStyle name="Hiperveza" xfId="653" builtinId="8" hidden="1"/>
    <cellStyle name="Hiperveza" xfId="655" builtinId="8" hidden="1"/>
    <cellStyle name="Hiperveza" xfId="657" builtinId="8" hidden="1"/>
    <cellStyle name="Hiperveza" xfId="659" builtinId="8" hidden="1"/>
    <cellStyle name="Hiperveza" xfId="661" builtinId="8" hidden="1"/>
    <cellStyle name="Hiperveza" xfId="663" builtinId="8" hidden="1"/>
    <cellStyle name="Hiperveza" xfId="665" builtinId="8" hidden="1"/>
    <cellStyle name="Hiperveza" xfId="667" builtinId="8" hidden="1"/>
    <cellStyle name="Hiperveza" xfId="669" builtinId="8" hidden="1"/>
    <cellStyle name="Hiperveza" xfId="671" builtinId="8" hidden="1"/>
    <cellStyle name="Hiperveza" xfId="673" builtinId="8" hidden="1"/>
    <cellStyle name="Hiperveza" xfId="675" builtinId="8" hidden="1"/>
    <cellStyle name="Hiperveza" xfId="677" builtinId="8" hidden="1"/>
    <cellStyle name="Hiperveza" xfId="679" builtinId="8" hidden="1"/>
    <cellStyle name="Hiperveza" xfId="681" builtinId="8" hidden="1"/>
    <cellStyle name="Hiperveza" xfId="683" builtinId="8" hidden="1"/>
    <cellStyle name="Hiperveza" xfId="685" builtinId="8" hidden="1"/>
    <cellStyle name="Hiperveza" xfId="687" builtinId="8" hidden="1"/>
    <cellStyle name="Hiperveza" xfId="689" builtinId="8" hidden="1"/>
    <cellStyle name="Hiperveza" xfId="691" builtinId="8" hidden="1"/>
    <cellStyle name="Hiperveza" xfId="693" builtinId="8" hidden="1"/>
    <cellStyle name="Hiperveza" xfId="695" builtinId="8" hidden="1"/>
    <cellStyle name="Hiperveza" xfId="697" builtinId="8" hidden="1"/>
    <cellStyle name="Hiperveza" xfId="699" builtinId="8" hidden="1"/>
    <cellStyle name="Hiperveza" xfId="701" builtinId="8" hidden="1"/>
    <cellStyle name="Hiperveza" xfId="703" builtinId="8" hidden="1"/>
    <cellStyle name="Hiperveza" xfId="705" builtinId="8" hidden="1"/>
    <cellStyle name="Hiperveza" xfId="707" builtinId="8" hidden="1"/>
    <cellStyle name="Hiperveza" xfId="709" builtinId="8" hidden="1"/>
    <cellStyle name="Hiperveza" xfId="711" builtinId="8" hidden="1"/>
    <cellStyle name="Hiperveza" xfId="713" builtinId="8" hidden="1"/>
    <cellStyle name="Hiperveza" xfId="715" builtinId="8" hidden="1"/>
    <cellStyle name="Hiperveza" xfId="717" builtinId="8" hidden="1"/>
    <cellStyle name="Hiperveza" xfId="719" builtinId="8" hidden="1"/>
    <cellStyle name="Hiperveza" xfId="721" builtinId="8" hidden="1"/>
    <cellStyle name="Hiperveza" xfId="723" builtinId="8" hidden="1"/>
    <cellStyle name="Hiperveza" xfId="725" builtinId="8" hidden="1"/>
    <cellStyle name="Hiperveza" xfId="727" builtinId="8" hidden="1"/>
    <cellStyle name="Hiperveza" xfId="729" builtinId="8" hidden="1"/>
    <cellStyle name="Hiperveza" xfId="731" builtinId="8" hidden="1"/>
    <cellStyle name="Hiperveza" xfId="733" builtinId="8" hidden="1"/>
    <cellStyle name="Hiperveza" xfId="735" builtinId="8" hidden="1"/>
    <cellStyle name="Hiperveza" xfId="737" builtinId="8" hidden="1"/>
    <cellStyle name="Hiperveza" xfId="739" builtinId="8" hidden="1"/>
    <cellStyle name="Hiperveza" xfId="741" builtinId="8" hidden="1"/>
    <cellStyle name="Hiperveza" xfId="743" builtinId="8" hidden="1"/>
    <cellStyle name="Hiperveza" xfId="745" builtinId="8" hidden="1"/>
    <cellStyle name="Hiperveza" xfId="747" builtinId="8" hidden="1"/>
    <cellStyle name="Hiperveza" xfId="749" builtinId="8" hidden="1"/>
    <cellStyle name="Hiperveza" xfId="751" builtinId="8" hidden="1"/>
    <cellStyle name="Hiperveza" xfId="753" builtinId="8" hidden="1"/>
    <cellStyle name="Hiperveza" xfId="755" builtinId="8" hidden="1"/>
    <cellStyle name="Hiperveza" xfId="757" builtinId="8" hidden="1"/>
    <cellStyle name="Hiperveza" xfId="759" builtinId="8" hidden="1"/>
    <cellStyle name="Hiperveza" xfId="761" builtinId="8" hidden="1"/>
    <cellStyle name="Hiperveza" xfId="763" builtinId="8" hidden="1"/>
    <cellStyle name="Hiperveza" xfId="765" builtinId="8" hidden="1"/>
    <cellStyle name="Hiperveza" xfId="767" builtinId="8" hidden="1"/>
    <cellStyle name="Hiperveza" xfId="769" builtinId="8" hidden="1"/>
    <cellStyle name="Hiperveza" xfId="771" builtinId="8" hidden="1"/>
    <cellStyle name="Hiperveza" xfId="773" builtinId="8" hidden="1"/>
    <cellStyle name="Hiperveza" xfId="775" builtinId="8" hidden="1"/>
    <cellStyle name="Hiperveza" xfId="777" builtinId="8" hidden="1"/>
    <cellStyle name="Hiperveza" xfId="779" builtinId="8" hidden="1"/>
    <cellStyle name="Hiperveza" xfId="781" builtinId="8" hidden="1"/>
    <cellStyle name="Hiperveza" xfId="783" builtinId="8" hidden="1"/>
    <cellStyle name="Hiperveza" xfId="785" builtinId="8" hidden="1"/>
    <cellStyle name="Hiperveza" xfId="787" builtinId="8" hidden="1"/>
    <cellStyle name="Hiperveza" xfId="789" builtinId="8" hidden="1"/>
    <cellStyle name="Hiperveza" xfId="791" builtinId="8" hidden="1"/>
    <cellStyle name="Hiperveza" xfId="793" builtinId="8" hidden="1"/>
    <cellStyle name="Hiperveza" xfId="795" builtinId="8" hidden="1"/>
    <cellStyle name="Hiperveza" xfId="797" builtinId="8" hidden="1"/>
    <cellStyle name="Hiperveza" xfId="799" builtinId="8" hidden="1"/>
    <cellStyle name="Hiperveza" xfId="801" builtinId="8" hidden="1"/>
    <cellStyle name="Hiperveza" xfId="803" builtinId="8" hidden="1"/>
    <cellStyle name="Hiperveza" xfId="805" builtinId="8" hidden="1"/>
    <cellStyle name="Hiperveza" xfId="807" builtinId="8" hidden="1"/>
    <cellStyle name="Hiperveza" xfId="809" builtinId="8" hidden="1"/>
    <cellStyle name="Hiperveza" xfId="811" builtinId="8" hidden="1"/>
    <cellStyle name="Hiperveza" xfId="813" builtinId="8" hidden="1"/>
    <cellStyle name="Hiperveza" xfId="815" builtinId="8" hidden="1"/>
    <cellStyle name="Hiperveza" xfId="817" builtinId="8" hidden="1"/>
    <cellStyle name="Hiperveza" xfId="819" builtinId="8" hidden="1"/>
    <cellStyle name="Hiperveza" xfId="821" builtinId="8" hidden="1"/>
    <cellStyle name="Hiperveza" xfId="823" builtinId="8" hidden="1"/>
    <cellStyle name="Hiperveza" xfId="825" builtinId="8" hidden="1"/>
    <cellStyle name="Hiperveza" xfId="827" builtinId="8" hidden="1"/>
    <cellStyle name="Hiperveza" xfId="829" builtinId="8" hidden="1"/>
    <cellStyle name="Hiperveza" xfId="831" builtinId="8" hidden="1"/>
    <cellStyle name="Hiperveza" xfId="833" builtinId="8" hidden="1"/>
    <cellStyle name="Hiperveza" xfId="835" builtinId="8" hidden="1"/>
    <cellStyle name="Hiperveza" xfId="837" builtinId="8" hidden="1"/>
    <cellStyle name="Hiperveza" xfId="839" builtinId="8" hidden="1"/>
    <cellStyle name="Hiperveza" xfId="841" builtinId="8" hidden="1"/>
    <cellStyle name="Hiperveza" xfId="843" builtinId="8" hidden="1"/>
    <cellStyle name="Hiperveza" xfId="845" builtinId="8" hidden="1"/>
    <cellStyle name="Hiperveza" xfId="847" builtinId="8" hidden="1"/>
    <cellStyle name="Hiperveza" xfId="849" builtinId="8" hidden="1"/>
    <cellStyle name="Hiperveza" xfId="851" builtinId="8" hidden="1"/>
    <cellStyle name="Hiperveza" xfId="853" builtinId="8" hidden="1"/>
    <cellStyle name="Hiperveza" xfId="855" builtinId="8" hidden="1"/>
    <cellStyle name="Hiperveza" xfId="857" builtinId="8" hidden="1"/>
    <cellStyle name="Hiperveza" xfId="859" builtinId="8" hidden="1"/>
    <cellStyle name="Hiperveza" xfId="861" builtinId="8" hidden="1"/>
    <cellStyle name="Hiperveza" xfId="863" builtinId="8" hidden="1"/>
    <cellStyle name="Hiperveza" xfId="865" builtinId="8" hidden="1"/>
    <cellStyle name="Hiperveza" xfId="867" builtinId="8" hidden="1"/>
    <cellStyle name="Hiperveza" xfId="869" builtinId="8" hidden="1"/>
    <cellStyle name="Hiperveza" xfId="871" builtinId="8" hidden="1"/>
    <cellStyle name="Hiperveza" xfId="873" builtinId="8" hidden="1"/>
    <cellStyle name="Hiperveza" xfId="875" builtinId="8" hidden="1"/>
    <cellStyle name="Hiperveza" xfId="877" builtinId="8" hidden="1"/>
    <cellStyle name="Hiperveza" xfId="879" builtinId="8" hidden="1"/>
    <cellStyle name="Hiperveza" xfId="881" builtinId="8" hidden="1"/>
    <cellStyle name="Hiperveza" xfId="883" builtinId="8" hidden="1"/>
    <cellStyle name="Hiperveza" xfId="885" builtinId="8" hidden="1"/>
    <cellStyle name="Hiperveza" xfId="887" builtinId="8" hidden="1"/>
    <cellStyle name="Hiperveza" xfId="889" builtinId="8" hidden="1"/>
    <cellStyle name="Hiperveza" xfId="891" builtinId="8" hidden="1"/>
    <cellStyle name="Hiperveza" xfId="893" builtinId="8" hidden="1"/>
    <cellStyle name="Hiperveza" xfId="895" builtinId="8" hidden="1"/>
    <cellStyle name="Hiperveza" xfId="897" builtinId="8" hidden="1"/>
    <cellStyle name="Hiperveza" xfId="899" builtinId="8" hidden="1"/>
    <cellStyle name="Hiperveza" xfId="901" builtinId="8" hidden="1"/>
    <cellStyle name="Hiperveza" xfId="903" builtinId="8" hidden="1"/>
    <cellStyle name="Hiperveza" xfId="905" builtinId="8" hidden="1"/>
    <cellStyle name="Hiperveza" xfId="907" builtinId="8" hidden="1"/>
    <cellStyle name="Hiperveza" xfId="909" builtinId="8" hidden="1"/>
    <cellStyle name="Hiperveza" xfId="911" builtinId="8" hidden="1"/>
    <cellStyle name="Hiperveza" xfId="913" builtinId="8" hidden="1"/>
    <cellStyle name="Hiperveza" xfId="915" builtinId="8" hidden="1"/>
    <cellStyle name="Hiperveza" xfId="917" builtinId="8" hidden="1"/>
    <cellStyle name="Hiperveza" xfId="919" builtinId="8" hidden="1"/>
    <cellStyle name="Hiperveza" xfId="921" builtinId="8" hidden="1"/>
    <cellStyle name="Hiperveza" xfId="923" builtinId="8" hidden="1"/>
    <cellStyle name="Hiperveza" xfId="925" builtinId="8" hidden="1"/>
    <cellStyle name="Hiperveza" xfId="927" builtinId="8" hidden="1"/>
    <cellStyle name="Hiperveza" xfId="929" builtinId="8" hidden="1"/>
    <cellStyle name="Hiperveza" xfId="931" builtinId="8" hidden="1"/>
    <cellStyle name="Hiperveza" xfId="933" builtinId="8" hidden="1"/>
    <cellStyle name="Hiperveza" xfId="935" builtinId="8" hidden="1"/>
    <cellStyle name="Hiperveza" xfId="937" builtinId="8" hidden="1"/>
    <cellStyle name="Hiperveza" xfId="939" builtinId="8" hidden="1"/>
    <cellStyle name="Hiperveza" xfId="941" builtinId="8" hidden="1"/>
    <cellStyle name="Hiperveza" xfId="943" builtinId="8" hidden="1"/>
    <cellStyle name="Hiperveza" xfId="945" builtinId="8" hidden="1"/>
    <cellStyle name="Hiperveza" xfId="947" builtinId="8" hidden="1"/>
    <cellStyle name="Hiperveza" xfId="949" builtinId="8" hidden="1"/>
    <cellStyle name="Hiperveza" xfId="951" builtinId="8" hidden="1"/>
    <cellStyle name="Hiperveza" xfId="953" builtinId="8" hidden="1"/>
    <cellStyle name="Hiperveza" xfId="955" builtinId="8" hidden="1"/>
    <cellStyle name="Hiperveza" xfId="957" builtinId="8" hidden="1"/>
    <cellStyle name="Hiperveza" xfId="959" builtinId="8" hidden="1"/>
    <cellStyle name="Hiperveza" xfId="961" builtinId="8" hidden="1"/>
    <cellStyle name="Hiperveza" xfId="963" builtinId="8" hidden="1"/>
    <cellStyle name="Hiperveza" xfId="965" builtinId="8" hidden="1"/>
    <cellStyle name="Hiperveza" xfId="967" builtinId="8" hidden="1"/>
    <cellStyle name="Hiperveza" xfId="969" builtinId="8" hidden="1"/>
    <cellStyle name="Hiperveza" xfId="971" builtinId="8" hidden="1"/>
    <cellStyle name="Hiperveza" xfId="973" builtinId="8" hidden="1"/>
    <cellStyle name="Hiperveza" xfId="975" builtinId="8" hidden="1"/>
    <cellStyle name="Hiperveza" xfId="977" builtinId="8" hidden="1"/>
    <cellStyle name="Hiperveza" xfId="979" builtinId="8" hidden="1"/>
    <cellStyle name="Hiperveza" xfId="981" builtinId="8" hidden="1"/>
    <cellStyle name="Hiperveza" xfId="983" builtinId="8" hidden="1"/>
    <cellStyle name="Hiperveza" xfId="985" builtinId="8" hidden="1"/>
    <cellStyle name="Hiperveza" xfId="987" builtinId="8" hidden="1"/>
    <cellStyle name="Hiperveza" xfId="989" builtinId="8" hidden="1"/>
    <cellStyle name="Hiperveza" xfId="991" builtinId="8" hidden="1"/>
    <cellStyle name="Hiperveza" xfId="993" builtinId="8" hidden="1"/>
    <cellStyle name="Hiperveza" xfId="995" builtinId="8" hidden="1"/>
    <cellStyle name="Hiperveza" xfId="997" builtinId="8" hidden="1"/>
    <cellStyle name="Hiperveza" xfId="999" builtinId="8" hidden="1"/>
    <cellStyle name="Hiperveza" xfId="1001" builtinId="8" hidden="1"/>
    <cellStyle name="Hiperveza" xfId="1003" builtinId="8" hidden="1"/>
    <cellStyle name="Hiperveza" xfId="1005" builtinId="8" hidden="1"/>
    <cellStyle name="Hiperveza" xfId="1007" builtinId="8" hidden="1"/>
    <cellStyle name="Hiperveza" xfId="1009" builtinId="8" hidden="1"/>
    <cellStyle name="Hiperveza" xfId="1011" builtinId="8" hidden="1"/>
    <cellStyle name="Hiperveza" xfId="1013" builtinId="8" hidden="1"/>
    <cellStyle name="Hiperveza" xfId="1015" builtinId="8" hidden="1"/>
    <cellStyle name="Hiperveza" xfId="1017" builtinId="8" hidden="1"/>
    <cellStyle name="Hiperveza" xfId="1019" builtinId="8" hidden="1"/>
    <cellStyle name="Hiperveza" xfId="1021" builtinId="8" hidden="1"/>
    <cellStyle name="Hiperveza" xfId="1023" builtinId="8" hidden="1"/>
    <cellStyle name="Hiperveza" xfId="1025" builtinId="8" hidden="1"/>
    <cellStyle name="Hiperveza" xfId="1027" builtinId="8" hidden="1"/>
    <cellStyle name="Hiperveza" xfId="1029" builtinId="8" hidden="1"/>
    <cellStyle name="Hiperveza" xfId="1031" builtinId="8" hidden="1"/>
    <cellStyle name="Hiperveza" xfId="1033" builtinId="8" hidden="1"/>
    <cellStyle name="Hiperveza" xfId="1035" builtinId="8" hidden="1"/>
    <cellStyle name="Hiperveza" xfId="1037" builtinId="8" hidden="1"/>
    <cellStyle name="Hiperveza" xfId="1039" builtinId="8" hidden="1"/>
    <cellStyle name="Hiperveza" xfId="1041" builtinId="8" hidden="1"/>
    <cellStyle name="Hiperveza" xfId="1043" builtinId="8" hidden="1"/>
    <cellStyle name="Hiperveza" xfId="1045" builtinId="8" hidden="1"/>
    <cellStyle name="Hiperveza" xfId="1047" builtinId="8" hidden="1"/>
    <cellStyle name="Hiperveza" xfId="1049" builtinId="8" hidden="1"/>
    <cellStyle name="Hiperveza" xfId="1051" builtinId="8" hidden="1"/>
    <cellStyle name="Hiperveza" xfId="1053" builtinId="8" hidden="1"/>
    <cellStyle name="Hiperveza" xfId="1055" builtinId="8" hidden="1"/>
    <cellStyle name="Hiperveza" xfId="1057" builtinId="8" hidden="1"/>
    <cellStyle name="Hiperveza" xfId="1059" builtinId="8" hidden="1"/>
    <cellStyle name="Hiperveza" xfId="1061" builtinId="8" hidden="1"/>
    <cellStyle name="Hiperveza" xfId="1063" builtinId="8" hidden="1"/>
    <cellStyle name="Hiperveza" xfId="1065" builtinId="8" hidden="1"/>
    <cellStyle name="Hiperveza" xfId="1067" builtinId="8" hidden="1"/>
    <cellStyle name="Hiperveza" xfId="1069" builtinId="8" hidden="1"/>
    <cellStyle name="Hiperveza" xfId="1071" builtinId="8" hidden="1"/>
    <cellStyle name="Hiperveza" xfId="1073" builtinId="8" hidden="1"/>
    <cellStyle name="Hiperveza" xfId="1075" builtinId="8" hidden="1"/>
    <cellStyle name="Hiperveza" xfId="1077" builtinId="8" hidden="1"/>
    <cellStyle name="Hiperveza" xfId="1079" builtinId="8" hidden="1"/>
    <cellStyle name="Hiperveza" xfId="1081" builtinId="8" hidden="1"/>
    <cellStyle name="Hiperveza" xfId="1083" builtinId="8" hidden="1"/>
    <cellStyle name="Hiperveza" xfId="1085" builtinId="8" hidden="1"/>
    <cellStyle name="Hiperveza" xfId="1087" builtinId="8" hidden="1"/>
    <cellStyle name="Hiperveza" xfId="1089" builtinId="8" hidden="1"/>
    <cellStyle name="Hiperveza" xfId="1091" builtinId="8" hidden="1"/>
    <cellStyle name="Hiperveza" xfId="1093" builtinId="8" hidden="1"/>
    <cellStyle name="Hiperveza" xfId="1095" builtinId="8" hidden="1"/>
    <cellStyle name="Hiperveza" xfId="1097" builtinId="8" hidden="1"/>
    <cellStyle name="Hiperveza" xfId="1099" builtinId="8" hidden="1"/>
    <cellStyle name="Hiperveza" xfId="1101" builtinId="8" hidden="1"/>
    <cellStyle name="Hiperveza" xfId="1103" builtinId="8" hidden="1"/>
    <cellStyle name="Hiperveza" xfId="1105" builtinId="8" hidden="1"/>
    <cellStyle name="Hiperveza" xfId="1107" builtinId="8" hidden="1"/>
    <cellStyle name="Hiperveza" xfId="1109" builtinId="8" hidden="1"/>
    <cellStyle name="Hiperveza" xfId="1111" builtinId="8" hidden="1"/>
    <cellStyle name="Hiperveza" xfId="1113" builtinId="8" hidden="1"/>
    <cellStyle name="Hiperveza" xfId="1115" builtinId="8" hidden="1"/>
    <cellStyle name="Hiperveza" xfId="1117" builtinId="8" hidden="1"/>
    <cellStyle name="Hiperveza" xfId="1119" builtinId="8" hidden="1"/>
    <cellStyle name="Hiperveza" xfId="1121" builtinId="8" hidden="1"/>
    <cellStyle name="Hiperveza" xfId="1123" builtinId="8" hidden="1"/>
    <cellStyle name="Hiperveza" xfId="1125" builtinId="8" hidden="1"/>
    <cellStyle name="Hiperveza" xfId="1127" builtinId="8" hidden="1"/>
    <cellStyle name="Hiperveza" xfId="1129" builtinId="8" hidden="1"/>
    <cellStyle name="Hiperveza" xfId="1131" builtinId="8" hidden="1"/>
    <cellStyle name="Hiperveza" xfId="1133" builtinId="8" hidden="1"/>
    <cellStyle name="Hiperveza" xfId="1135" builtinId="8" hidden="1"/>
    <cellStyle name="Hiperveza" xfId="1137" builtinId="8" hidden="1"/>
    <cellStyle name="Hiperveza" xfId="1139" builtinId="8" hidden="1"/>
    <cellStyle name="Hiperveza" xfId="1141" builtinId="8" hidden="1"/>
    <cellStyle name="Hiperveza" xfId="1143" builtinId="8" hidden="1"/>
    <cellStyle name="Hiperveza" xfId="1145" builtinId="8" hidden="1"/>
    <cellStyle name="Hiperveza" xfId="1147" builtinId="8" hidden="1"/>
    <cellStyle name="Hiperveza" xfId="1149" builtinId="8" hidden="1"/>
    <cellStyle name="Hiperveza" xfId="1151" builtinId="8" hidden="1"/>
    <cellStyle name="Hiperveza" xfId="1153" builtinId="8" hidden="1"/>
    <cellStyle name="Hiperveza" xfId="1155" builtinId="8" hidden="1"/>
    <cellStyle name="Hiperveza" xfId="1157" builtinId="8" hidden="1"/>
    <cellStyle name="Hiperveza" xfId="1159" builtinId="8" hidden="1"/>
    <cellStyle name="Hiperveza" xfId="1161" builtinId="8" hidden="1"/>
    <cellStyle name="Hiperveza" xfId="1163" builtinId="8" hidden="1"/>
    <cellStyle name="Hiperveza" xfId="1165" builtinId="8" hidden="1"/>
    <cellStyle name="Hiperveza" xfId="1167" builtinId="8" hidden="1"/>
    <cellStyle name="Hiperveza" xfId="1169" builtinId="8" hidden="1"/>
    <cellStyle name="Hiperveza" xfId="1171" builtinId="8" hidden="1"/>
    <cellStyle name="Hiperveza" xfId="1173" builtinId="8" hidden="1"/>
    <cellStyle name="Hiperveza" xfId="1175" builtinId="8" hidden="1"/>
    <cellStyle name="Hiperveza" xfId="1177" builtinId="8" hidden="1"/>
    <cellStyle name="Hiperveza" xfId="1179" builtinId="8" hidden="1"/>
    <cellStyle name="Hiperveza" xfId="1181" builtinId="8" hidden="1"/>
    <cellStyle name="Hiperveza" xfId="1183" builtinId="8" hidden="1"/>
    <cellStyle name="Hiperveza" xfId="1185" builtinId="8" hidden="1"/>
    <cellStyle name="Hiperveza" xfId="1187" builtinId="8" hidden="1"/>
    <cellStyle name="Hiperveza" xfId="1189" builtinId="8" hidden="1"/>
    <cellStyle name="Hiperveza" xfId="1191" builtinId="8" hidden="1"/>
    <cellStyle name="Hiperveza" xfId="1193" builtinId="8" hidden="1"/>
    <cellStyle name="Hiperveza" xfId="1195" builtinId="8" hidden="1"/>
    <cellStyle name="Hiperveza" xfId="1197" builtinId="8" hidden="1"/>
    <cellStyle name="Hiperveza" xfId="1199" builtinId="8" hidden="1"/>
    <cellStyle name="Hiperveza" xfId="1201" builtinId="8" hidden="1"/>
    <cellStyle name="Hiperveza" xfId="1203" builtinId="8" hidden="1"/>
    <cellStyle name="Hiperveza" xfId="1205" builtinId="8" hidden="1"/>
    <cellStyle name="Hiperveza" xfId="1207" builtinId="8" hidden="1"/>
    <cellStyle name="Hiperveza" xfId="1209" builtinId="8" hidden="1"/>
    <cellStyle name="Hiperveza" xfId="1211" builtinId="8" hidden="1"/>
    <cellStyle name="Hiperveza" xfId="1213" builtinId="8" hidden="1"/>
    <cellStyle name="Hiperveza" xfId="1215" builtinId="8" hidden="1"/>
    <cellStyle name="Hiperveza" xfId="1217" builtinId="8" hidden="1"/>
    <cellStyle name="Hiperveza" xfId="1219" builtinId="8" hidden="1"/>
    <cellStyle name="Hiperveza" xfId="1221" builtinId="8" hidden="1"/>
    <cellStyle name="Hiperveza" xfId="1223" builtinId="8" hidden="1"/>
    <cellStyle name="Hiperveza" xfId="1225" builtinId="8" hidden="1"/>
    <cellStyle name="Hiperveza" xfId="1227" builtinId="8" hidden="1"/>
    <cellStyle name="Hiperveza" xfId="1229" builtinId="8" hidden="1"/>
    <cellStyle name="Hiperveza" xfId="1231" builtinId="8" hidden="1"/>
    <cellStyle name="Hiperveza" xfId="1233" builtinId="8" hidden="1"/>
    <cellStyle name="Hiperveza" xfId="1235" builtinId="8" hidden="1"/>
    <cellStyle name="Hiperveza" xfId="1237" builtinId="8" hidden="1"/>
    <cellStyle name="Hiperveza" xfId="1239" builtinId="8" hidden="1"/>
    <cellStyle name="Hiperveza" xfId="1241" builtinId="8" hidden="1"/>
    <cellStyle name="Hiperveza" xfId="1243" builtinId="8" hidden="1"/>
    <cellStyle name="Hiperveza" xfId="1245" builtinId="8" hidden="1"/>
    <cellStyle name="Hiperveza" xfId="1247" builtinId="8" hidden="1"/>
    <cellStyle name="Hiperveza" xfId="1249" builtinId="8" hidden="1"/>
    <cellStyle name="Hiperveza" xfId="1251" builtinId="8" hidden="1"/>
    <cellStyle name="Hiperveza" xfId="1253" builtinId="8" hidden="1"/>
    <cellStyle name="Hiperveza" xfId="1255" builtinId="8" hidden="1"/>
    <cellStyle name="Hiperveza" xfId="1257" builtinId="8" hidden="1"/>
    <cellStyle name="Hiperveza" xfId="1259" builtinId="8" hidden="1"/>
    <cellStyle name="Hiperveza" xfId="1261" builtinId="8" hidden="1"/>
    <cellStyle name="Hiperveza" xfId="1263" builtinId="8" hidden="1"/>
    <cellStyle name="Hiperveza" xfId="1265" builtinId="8" hidden="1"/>
    <cellStyle name="Hiperveza" xfId="1267" builtinId="8" hidden="1"/>
    <cellStyle name="Hiperveza" xfId="1269" builtinId="8" hidden="1"/>
    <cellStyle name="Hiperveza" xfId="1271" builtinId="8" hidden="1"/>
    <cellStyle name="Hiperveza" xfId="1273" builtinId="8" hidden="1"/>
    <cellStyle name="Hiperveza" xfId="1275" builtinId="8" hidden="1"/>
    <cellStyle name="Hiperveza" xfId="1277" builtinId="8" hidden="1"/>
    <cellStyle name="Hiperveza" xfId="1279" builtinId="8" hidden="1"/>
    <cellStyle name="Hiperveza" xfId="1281" builtinId="8" hidden="1"/>
    <cellStyle name="Hiperveza" xfId="1283" builtinId="8" hidden="1"/>
    <cellStyle name="Hiperveza" xfId="1285" builtinId="8" hidden="1"/>
    <cellStyle name="Hiperveza" xfId="1287" builtinId="8" hidden="1"/>
    <cellStyle name="Hiperveza" xfId="1289" builtinId="8" hidden="1"/>
    <cellStyle name="Hiperveza" xfId="1291" builtinId="8" hidden="1"/>
    <cellStyle name="Hiperveza" xfId="1293" builtinId="8" hidden="1"/>
    <cellStyle name="Hiperveza" xfId="1295" builtinId="8" hidden="1"/>
    <cellStyle name="Hiperveza" xfId="1297" builtinId="8" hidden="1"/>
    <cellStyle name="Hiperveza" xfId="1299" builtinId="8" hidden="1"/>
    <cellStyle name="Hiperveza" xfId="1301" builtinId="8" hidden="1"/>
    <cellStyle name="Hiperveza" xfId="1303" builtinId="8" hidden="1"/>
    <cellStyle name="Hiperveza" xfId="1305" builtinId="8" hidden="1"/>
    <cellStyle name="Hiperveza" xfId="1307" builtinId="8" hidden="1"/>
    <cellStyle name="Hiperveza" xfId="1309" builtinId="8" hidden="1"/>
    <cellStyle name="Hiperveza" xfId="1311" builtinId="8" hidden="1"/>
    <cellStyle name="Hiperveza" xfId="1313" builtinId="8" hidden="1"/>
    <cellStyle name="Hiperveza" xfId="1315" builtinId="8" hidden="1"/>
    <cellStyle name="Hiperveza" xfId="1317" builtinId="8" hidden="1"/>
    <cellStyle name="Hiperveza" xfId="1319" builtinId="8" hidden="1"/>
    <cellStyle name="Hiperveza" xfId="1321" builtinId="8" hidden="1"/>
    <cellStyle name="Hiperveza" xfId="1323" builtinId="8" hidden="1"/>
    <cellStyle name="Hiperveza" xfId="1325" builtinId="8" hidden="1"/>
    <cellStyle name="Hiperveza" xfId="1327" builtinId="8" hidden="1"/>
    <cellStyle name="Hiperveza" xfId="1329" builtinId="8" hidden="1"/>
    <cellStyle name="Hiperveza" xfId="1331" builtinId="8" hidden="1"/>
    <cellStyle name="Hiperveza" xfId="1333" builtinId="8" hidden="1"/>
    <cellStyle name="Hiperveza" xfId="1335" builtinId="8" hidden="1"/>
    <cellStyle name="Hiperveza" xfId="1337" builtinId="8" hidden="1"/>
    <cellStyle name="Hiperveza" xfId="1339" builtinId="8" hidden="1"/>
    <cellStyle name="Hiperveza" xfId="1341" builtinId="8" hidden="1"/>
    <cellStyle name="Hiperveza" xfId="1343" builtinId="8" hidden="1"/>
    <cellStyle name="Hiperveza" xfId="1345" builtinId="8" hidden="1"/>
    <cellStyle name="Hiperveza" xfId="1347" builtinId="8" hidden="1"/>
    <cellStyle name="Hiperveza" xfId="1349" builtinId="8" hidden="1"/>
    <cellStyle name="Hiperveza" xfId="1351" builtinId="8" hidden="1"/>
    <cellStyle name="Hiperveza" xfId="1353" builtinId="8" hidden="1"/>
    <cellStyle name="Hiperveza" xfId="1355" builtinId="8" hidden="1"/>
    <cellStyle name="Hiperveza" xfId="1357" builtinId="8" hidden="1"/>
    <cellStyle name="Hiperveza" xfId="1359" builtinId="8" hidden="1"/>
    <cellStyle name="Hiperveza" xfId="1361" builtinId="8" hidden="1"/>
    <cellStyle name="Hiperveza" xfId="1363" builtinId="8" hidden="1"/>
    <cellStyle name="Hiperveza" xfId="1365" builtinId="8" hidden="1"/>
    <cellStyle name="Hiperveza" xfId="1367" builtinId="8" hidden="1"/>
    <cellStyle name="Hiperveza" xfId="1369" builtinId="8" hidden="1"/>
    <cellStyle name="Hiperveza" xfId="1371" builtinId="8" hidden="1"/>
    <cellStyle name="Hiperveza" xfId="1373" builtinId="8" hidden="1"/>
    <cellStyle name="Hiperveza" xfId="1375" builtinId="8" hidden="1"/>
    <cellStyle name="Hiperveza" xfId="1377" builtinId="8" hidden="1"/>
    <cellStyle name="Hiperveza" xfId="1379" builtinId="8" hidden="1"/>
    <cellStyle name="Hiperveza" xfId="1381" builtinId="8" hidden="1"/>
    <cellStyle name="Hiperveza" xfId="1383" builtinId="8" hidden="1"/>
    <cellStyle name="Hiperveza" xfId="1385" builtinId="8" hidden="1"/>
    <cellStyle name="Hiperveza" xfId="1387" builtinId="8" hidden="1"/>
    <cellStyle name="Hiperveza" xfId="1389" builtinId="8" hidden="1"/>
    <cellStyle name="Hiperveza" xfId="1391" builtinId="8" hidden="1"/>
    <cellStyle name="Hiperveza" xfId="1393" builtinId="8" hidden="1"/>
    <cellStyle name="Hiperveza" xfId="1395" builtinId="8" hidden="1"/>
    <cellStyle name="Hiperveza" xfId="1397" builtinId="8" hidden="1"/>
    <cellStyle name="Hiperveza" xfId="1399" builtinId="8" hidden="1"/>
    <cellStyle name="Hiperveza" xfId="1401" builtinId="8" hidden="1"/>
    <cellStyle name="Hiperveza" xfId="1403" builtinId="8" hidden="1"/>
    <cellStyle name="Hiperveza" xfId="1405" builtinId="8" hidden="1"/>
    <cellStyle name="Hiperveza" xfId="1407" builtinId="8" hidden="1"/>
    <cellStyle name="Hiperveza" xfId="1409" builtinId="8" hidden="1"/>
    <cellStyle name="Hiperveza" xfId="1411" builtinId="8" hidden="1"/>
    <cellStyle name="Hiperveza" xfId="1413" builtinId="8" hidden="1"/>
    <cellStyle name="Hiperveza" xfId="1415" builtinId="8" hidden="1"/>
    <cellStyle name="Hiperveza" xfId="1417" builtinId="8" hidden="1"/>
    <cellStyle name="Hiperveza" xfId="1419" builtinId="8" hidden="1"/>
    <cellStyle name="Hiperveza" xfId="1421" builtinId="8" hidden="1"/>
    <cellStyle name="Hiperveza" xfId="1423" builtinId="8" hidden="1"/>
    <cellStyle name="Hiperveza" xfId="1425" builtinId="8" hidden="1"/>
    <cellStyle name="Hiperveza" xfId="1427" builtinId="8" hidden="1"/>
    <cellStyle name="Hiperveza" xfId="1429" builtinId="8" hidden="1"/>
    <cellStyle name="Hiperveza" xfId="1431" builtinId="8" hidden="1"/>
    <cellStyle name="Hiperveza" xfId="1433" builtinId="8" hidden="1"/>
    <cellStyle name="Hiperveza" xfId="1435" builtinId="8" hidden="1"/>
    <cellStyle name="Hiperveza" xfId="1437" builtinId="8" hidden="1"/>
    <cellStyle name="Hiperveza" xfId="1439" builtinId="8" hidden="1"/>
    <cellStyle name="Hiperveza" xfId="1441" builtinId="8" hidden="1"/>
    <cellStyle name="Hiperveza" xfId="1443" builtinId="8" hidden="1"/>
    <cellStyle name="Hiperveza" xfId="1445" builtinId="8" hidden="1"/>
    <cellStyle name="Hiperveza" xfId="1447" builtinId="8" hidden="1"/>
    <cellStyle name="Hiperveza" xfId="1449" builtinId="8" hidden="1"/>
    <cellStyle name="Hiperveza" xfId="1451" builtinId="8" hidden="1"/>
    <cellStyle name="Hiperveza" xfId="1453" builtinId="8" hidden="1"/>
    <cellStyle name="Hiperveza" xfId="1455" builtinId="8" hidden="1"/>
    <cellStyle name="Hiperveza" xfId="1457" builtinId="8" hidden="1"/>
    <cellStyle name="Hiperveza" xfId="1459" builtinId="8" hidden="1"/>
    <cellStyle name="Hiperveza" xfId="1461" builtinId="8" hidden="1"/>
    <cellStyle name="Hiperveza" xfId="1463" builtinId="8" hidden="1"/>
    <cellStyle name="Hiperveza" xfId="1465" builtinId="8" hidden="1"/>
    <cellStyle name="Hiperveza" xfId="1467" builtinId="8" hidden="1"/>
    <cellStyle name="Hiperveza" xfId="1469" builtinId="8" hidden="1"/>
    <cellStyle name="Hiperveza" xfId="1471" builtinId="8" hidden="1"/>
    <cellStyle name="Hiperveza" xfId="1473" builtinId="8" hidden="1"/>
    <cellStyle name="Hiperveza" xfId="1475" builtinId="8" hidden="1"/>
    <cellStyle name="Hiperveza" xfId="1477" builtinId="8" hidden="1"/>
    <cellStyle name="Hiperveza" xfId="1479" builtinId="8" hidden="1"/>
    <cellStyle name="Hiperveza" xfId="1481" builtinId="8" hidden="1"/>
    <cellStyle name="Hiperveza" xfId="1483" builtinId="8" hidden="1"/>
    <cellStyle name="Hiperveza" xfId="1485" builtinId="8" hidden="1"/>
    <cellStyle name="Hiperveza" xfId="1487" builtinId="8" hidden="1"/>
    <cellStyle name="Hiperveza" xfId="1489" builtinId="8" hidden="1"/>
    <cellStyle name="Hiperveza" xfId="1491" builtinId="8" hidden="1"/>
    <cellStyle name="Hiperveza" xfId="1493" builtinId="8" hidden="1"/>
    <cellStyle name="Hiperveza" xfId="1495" builtinId="8" hidden="1"/>
    <cellStyle name="Hiperveza" xfId="1497" builtinId="8" hidden="1"/>
    <cellStyle name="Hiperveza" xfId="1499" builtinId="8" hidden="1"/>
    <cellStyle name="Hiperveza" xfId="1501" builtinId="8" hidden="1"/>
    <cellStyle name="Hiperveza" xfId="1503" builtinId="8" hidden="1"/>
    <cellStyle name="Hiperveza" xfId="1505" builtinId="8" hidden="1"/>
    <cellStyle name="Hiperveza" xfId="1507" builtinId="8" hidden="1"/>
    <cellStyle name="Hiperveza" xfId="1509" builtinId="8" hidden="1"/>
    <cellStyle name="Hiperveza" xfId="1511" builtinId="8" hidden="1"/>
    <cellStyle name="Hiperveza" xfId="1513" builtinId="8" hidden="1"/>
    <cellStyle name="Hiperveza" xfId="1515" builtinId="8" hidden="1"/>
    <cellStyle name="Hiperveza" xfId="1517" builtinId="8" hidden="1"/>
    <cellStyle name="Hiperveza" xfId="1519" builtinId="8" hidden="1"/>
    <cellStyle name="Hiperveza" xfId="1521" builtinId="8" hidden="1"/>
    <cellStyle name="Hiperveza" xfId="1523" builtinId="8" hidden="1"/>
    <cellStyle name="Hiperveza" xfId="1525" builtinId="8" hidden="1"/>
    <cellStyle name="Hiperveza" xfId="1527" builtinId="8" hidden="1"/>
    <cellStyle name="Hiperveza" xfId="1529" builtinId="8" hidden="1"/>
    <cellStyle name="Hiperveza" xfId="1531" builtinId="8" hidden="1"/>
    <cellStyle name="Hiperveza" xfId="1533" builtinId="8" hidden="1"/>
    <cellStyle name="Hiperveza" xfId="1535" builtinId="8" hidden="1"/>
    <cellStyle name="Hiperveza" xfId="1537" builtinId="8" hidden="1"/>
    <cellStyle name="Hiperveza" xfId="1539" builtinId="8" hidden="1"/>
    <cellStyle name="Hiperveza" xfId="1541" builtinId="8" hidden="1"/>
    <cellStyle name="Hiperveza" xfId="1543" builtinId="8" hidden="1"/>
    <cellStyle name="Hiperveza" xfId="1545" builtinId="8" hidden="1"/>
    <cellStyle name="Hiperveza" xfId="1547" builtinId="8" hidden="1"/>
    <cellStyle name="Hiperveza" xfId="1549" builtinId="8" hidden="1"/>
    <cellStyle name="Hiperveza" xfId="1551" builtinId="8" hidden="1"/>
    <cellStyle name="Hiperveza" xfId="1553" builtinId="8" hidden="1"/>
    <cellStyle name="Hiperveza" xfId="1555" builtinId="8" hidden="1"/>
    <cellStyle name="Hiperveza" xfId="1557" builtinId="8" hidden="1"/>
    <cellStyle name="Hiperveza" xfId="1559" builtinId="8" hidden="1"/>
    <cellStyle name="Hiperveza" xfId="1561" builtinId="8" hidden="1"/>
    <cellStyle name="Hiperveza" xfId="1563" builtinId="8" hidden="1"/>
    <cellStyle name="Hiperveza" xfId="1565" builtinId="8" hidden="1"/>
    <cellStyle name="Hiperveza" xfId="1567" builtinId="8" hidden="1"/>
    <cellStyle name="Hiperveza" xfId="1569" builtinId="8" hidden="1"/>
    <cellStyle name="Hiperveza" xfId="1571" builtinId="8" hidden="1"/>
    <cellStyle name="Hiperveza" xfId="1573" builtinId="8" hidden="1"/>
    <cellStyle name="Hiperveza" xfId="1575" builtinId="8" hidden="1"/>
    <cellStyle name="Hiperveza" xfId="1577" builtinId="8" hidden="1"/>
    <cellStyle name="Hiperveza" xfId="1579" builtinId="8" hidden="1"/>
    <cellStyle name="Hiperveza" xfId="1581" builtinId="8" hidden="1"/>
    <cellStyle name="Hiperveza" xfId="1583" builtinId="8" hidden="1"/>
    <cellStyle name="Hiperveza" xfId="1585" builtinId="8" hidden="1"/>
    <cellStyle name="Hiperveza" xfId="1587" builtinId="8" hidden="1"/>
    <cellStyle name="Hiperveza" xfId="1589" builtinId="8" hidden="1"/>
    <cellStyle name="Hiperveza" xfId="1591" builtinId="8" hidden="1"/>
    <cellStyle name="Hiperveza" xfId="1593" builtinId="8" hidden="1"/>
    <cellStyle name="Hiperveza" xfId="1595" builtinId="8" hidden="1"/>
    <cellStyle name="Hiperveza" xfId="1597" builtinId="8" hidden="1"/>
    <cellStyle name="Hiperveza" xfId="1599" builtinId="8" hidden="1"/>
    <cellStyle name="Hiperveza" xfId="1601" builtinId="8" hidden="1"/>
    <cellStyle name="Hiperveza" xfId="1603" builtinId="8" hidden="1"/>
    <cellStyle name="Hiperveza" xfId="1605" builtinId="8" hidden="1"/>
    <cellStyle name="Hiperveza" xfId="1607" builtinId="8" hidden="1"/>
    <cellStyle name="Hiperveza" xfId="1609" builtinId="8" hidden="1"/>
    <cellStyle name="Hiperveza" xfId="1611" builtinId="8" hidden="1"/>
    <cellStyle name="Hiperveza" xfId="1613" builtinId="8" hidden="1"/>
    <cellStyle name="Hiperveza" xfId="1615" builtinId="8" hidden="1"/>
    <cellStyle name="Hiperveza" xfId="1617" builtinId="8" hidden="1"/>
    <cellStyle name="Hiperveza" xfId="1619" builtinId="8" hidden="1"/>
    <cellStyle name="Hiperveza" xfId="1621" builtinId="8" hidden="1"/>
    <cellStyle name="Hiperveza" xfId="1623" builtinId="8" hidden="1"/>
    <cellStyle name="Hiperveza" xfId="1625" builtinId="8" hidden="1"/>
    <cellStyle name="Hiperveza" xfId="1627" builtinId="8" hidden="1"/>
    <cellStyle name="Hiperveza" xfId="1629" builtinId="8" hidden="1"/>
    <cellStyle name="Hiperveza" xfId="1631" builtinId="8" hidden="1"/>
    <cellStyle name="Hiperveza" xfId="1633" builtinId="8" hidden="1"/>
    <cellStyle name="Hiperveza" xfId="1635" builtinId="8" hidden="1"/>
    <cellStyle name="Hiperveza" xfId="1637" builtinId="8" hidden="1"/>
    <cellStyle name="Hiperveza" xfId="1639" builtinId="8" hidden="1"/>
    <cellStyle name="Hiperveza" xfId="1641" builtinId="8" hidden="1"/>
    <cellStyle name="Hiperveza" xfId="1643" builtinId="8" hidden="1"/>
    <cellStyle name="Hiperveza" xfId="1645" builtinId="8" hidden="1"/>
    <cellStyle name="Hiperveza" xfId="1647" builtinId="8" hidden="1"/>
    <cellStyle name="Hiperveza" xfId="1649" builtinId="8" hidden="1"/>
    <cellStyle name="Hiperveza" xfId="1651" builtinId="8" hidden="1"/>
    <cellStyle name="Hiperveza" xfId="1653" builtinId="8" hidden="1"/>
    <cellStyle name="Hiperveza" xfId="1655" builtinId="8" hidden="1"/>
    <cellStyle name="Hiperveza" xfId="1657" builtinId="8" hidden="1"/>
    <cellStyle name="Hiperveza" xfId="1659" builtinId="8" hidden="1"/>
    <cellStyle name="Hiperveza" xfId="1661" builtinId="8" hidden="1"/>
    <cellStyle name="Hiperveza" xfId="1663" builtinId="8" hidden="1"/>
    <cellStyle name="Hiperveza" xfId="1665" builtinId="8" hidden="1"/>
    <cellStyle name="Hiperveza" xfId="1667" builtinId="8" hidden="1"/>
    <cellStyle name="Hiperveza" xfId="1669" builtinId="8" hidden="1"/>
    <cellStyle name="Hiperveza" xfId="1671" builtinId="8" hidden="1"/>
    <cellStyle name="Hiperveza" xfId="1673" builtinId="8" hidden="1"/>
    <cellStyle name="Hiperveza" xfId="1675" builtinId="8" hidden="1"/>
    <cellStyle name="Hiperveza" xfId="1677" builtinId="8" hidden="1"/>
    <cellStyle name="Hiperveza" xfId="1679" builtinId="8" hidden="1"/>
    <cellStyle name="Hiperveza" xfId="1681" builtinId="8" hidden="1"/>
    <cellStyle name="Hiperveza" xfId="1683" builtinId="8" hidden="1"/>
    <cellStyle name="Hiperveza" xfId="1685" builtinId="8" hidden="1"/>
    <cellStyle name="Hiperveza" xfId="1687" builtinId="8" hidden="1"/>
    <cellStyle name="Hiperveza" xfId="1689" builtinId="8" hidden="1"/>
    <cellStyle name="Hiperveza" xfId="1691" builtinId="8" hidden="1"/>
    <cellStyle name="Hiperveza" xfId="1693" builtinId="8" hidden="1"/>
    <cellStyle name="Hiperveza" xfId="1695" builtinId="8" hidden="1"/>
    <cellStyle name="Hiperveza" xfId="1697" builtinId="8" hidden="1"/>
    <cellStyle name="Hiperveza" xfId="1699" builtinId="8" hidden="1"/>
    <cellStyle name="Hiperveza" xfId="1701" builtinId="8" hidden="1"/>
    <cellStyle name="Hiperveza" xfId="1703" builtinId="8" hidden="1"/>
    <cellStyle name="Hiperveza" xfId="1705" builtinId="8" hidden="1"/>
    <cellStyle name="Hiperveza" xfId="1707" builtinId="8" hidden="1"/>
    <cellStyle name="Hiperveza" xfId="1709" builtinId="8" hidden="1"/>
    <cellStyle name="Hiperveza" xfId="1711" builtinId="8" hidden="1"/>
    <cellStyle name="Hiperveza" xfId="1713" builtinId="8" hidden="1"/>
    <cellStyle name="Hiperveza" xfId="1715" builtinId="8" hidden="1"/>
    <cellStyle name="Hiperveza" xfId="1717" builtinId="8" hidden="1"/>
    <cellStyle name="Hiperveza" xfId="1719" builtinId="8" hidden="1"/>
    <cellStyle name="Hiperveza" xfId="1721" builtinId="8" hidden="1"/>
    <cellStyle name="Hiperveza" xfId="1723" builtinId="8" hidden="1"/>
    <cellStyle name="Hiperveza" xfId="1725" builtinId="8" hidden="1"/>
    <cellStyle name="Hiperveza" xfId="1727" builtinId="8" hidden="1"/>
    <cellStyle name="Hiperveza" xfId="1729" builtinId="8" hidden="1"/>
    <cellStyle name="Hiperveza" xfId="1731" builtinId="8" hidden="1"/>
    <cellStyle name="Hiperveza" xfId="1733" builtinId="8" hidden="1"/>
    <cellStyle name="Hiperveza" xfId="1735" builtinId="8" hidden="1"/>
    <cellStyle name="Hiperveza" xfId="1737" builtinId="8" hidden="1"/>
    <cellStyle name="Hiperveza" xfId="1739" builtinId="8" hidden="1"/>
    <cellStyle name="Hiperveza" xfId="1741" builtinId="8" hidden="1"/>
    <cellStyle name="Hiperveza" xfId="1743" builtinId="8" hidden="1"/>
    <cellStyle name="Hiperveza" xfId="1745" builtinId="8" hidden="1"/>
    <cellStyle name="Hiperveza" xfId="1747" builtinId="8" hidden="1"/>
    <cellStyle name="Hiperveza" xfId="1749" builtinId="8" hidden="1"/>
    <cellStyle name="Hiperveza" xfId="1751" builtinId="8" hidden="1"/>
    <cellStyle name="Hiperveza" xfId="1753" builtinId="8" hidden="1"/>
    <cellStyle name="Hiperveza" xfId="1755" builtinId="8" hidden="1"/>
    <cellStyle name="Hiperveza" xfId="1757" builtinId="8" hidden="1"/>
    <cellStyle name="Hiperveza" xfId="1759" builtinId="8" hidden="1"/>
    <cellStyle name="Hiperveza" xfId="1761" builtinId="8" hidden="1"/>
    <cellStyle name="Hiperveza" xfId="1763" builtinId="8" hidden="1"/>
    <cellStyle name="Hiperveza" xfId="1765" builtinId="8" hidden="1"/>
    <cellStyle name="Hiperveza" xfId="1767" builtinId="8" hidden="1"/>
    <cellStyle name="Hiperveza" xfId="1769" builtinId="8" hidden="1"/>
    <cellStyle name="Hiperveza" xfId="1771" builtinId="8" hidden="1"/>
    <cellStyle name="Hiperveza" xfId="1773" builtinId="8" hidden="1"/>
    <cellStyle name="Hiperveza" xfId="1775" builtinId="8" hidden="1"/>
    <cellStyle name="Hiperveza" xfId="1777" builtinId="8" hidden="1"/>
    <cellStyle name="Hiperveza" xfId="1779" builtinId="8" hidden="1"/>
    <cellStyle name="Hiperveza" xfId="1781" builtinId="8" hidden="1"/>
    <cellStyle name="Hiperveza" xfId="1783" builtinId="8" hidden="1"/>
    <cellStyle name="Hiperveza" xfId="1785" builtinId="8" hidden="1"/>
    <cellStyle name="Hiperveza" xfId="1787" builtinId="8" hidden="1"/>
    <cellStyle name="Hiperveza" xfId="1789" builtinId="8" hidden="1"/>
    <cellStyle name="Hiperveza" xfId="1791" builtinId="8" hidden="1"/>
    <cellStyle name="Hiperveza" xfId="1793" builtinId="8" hidden="1"/>
    <cellStyle name="Hiperveza" xfId="1795" builtinId="8" hidden="1"/>
    <cellStyle name="Hiperveza" xfId="1797" builtinId="8" hidden="1"/>
    <cellStyle name="Hiperveza" xfId="1799" builtinId="8" hidden="1"/>
    <cellStyle name="Hiperveza" xfId="1801" builtinId="8" hidden="1"/>
    <cellStyle name="Hiperveza" xfId="1803" builtinId="8" hidden="1"/>
    <cellStyle name="Hiperveza" xfId="1805" builtinId="8" hidden="1"/>
    <cellStyle name="Hiperveza" xfId="1807" builtinId="8" hidden="1"/>
    <cellStyle name="Hiperveza" xfId="1809" builtinId="8" hidden="1"/>
    <cellStyle name="Hiperveza" xfId="1811" builtinId="8" hidden="1"/>
    <cellStyle name="Hiperveza" xfId="1813" builtinId="8" hidden="1"/>
    <cellStyle name="Hiperveza" xfId="1815" builtinId="8" hidden="1"/>
    <cellStyle name="Hiperveza" xfId="1817" builtinId="8" hidden="1"/>
    <cellStyle name="Hiperveza" xfId="1819" builtinId="8" hidden="1"/>
    <cellStyle name="Hiperveza" xfId="1821" builtinId="8" hidden="1"/>
    <cellStyle name="Hiperveza" xfId="1823" builtinId="8" hidden="1"/>
    <cellStyle name="Hiperveza" xfId="1825" builtinId="8" hidden="1"/>
    <cellStyle name="Hiperveza" xfId="1827" builtinId="8" hidden="1"/>
    <cellStyle name="Hiperveza" xfId="1829" builtinId="8" hidden="1"/>
    <cellStyle name="Hiperveza" xfId="1831" builtinId="8" hidden="1"/>
    <cellStyle name="Hiperveza" xfId="1833" builtinId="8" hidden="1"/>
    <cellStyle name="Hiperveza" xfId="1835" builtinId="8" hidden="1"/>
    <cellStyle name="Hiperveza" xfId="1837" builtinId="8" hidden="1"/>
    <cellStyle name="Hiperveza" xfId="1839" builtinId="8" hidden="1"/>
    <cellStyle name="Hiperveza" xfId="1841" builtinId="8" hidden="1"/>
    <cellStyle name="Hiperveza" xfId="1843" builtinId="8" hidden="1"/>
    <cellStyle name="Hiperveza" xfId="1845" builtinId="8" hidden="1"/>
    <cellStyle name="Hiperveza" xfId="1847" builtinId="8" hidden="1"/>
    <cellStyle name="Hiperveza" xfId="1849" builtinId="8" hidden="1"/>
    <cellStyle name="Hiperveza" xfId="1851" builtinId="8" hidden="1"/>
    <cellStyle name="Hiperveza" xfId="1853" builtinId="8" hidden="1"/>
    <cellStyle name="Hiperveza" xfId="1855" builtinId="8" hidden="1"/>
    <cellStyle name="Hiperveza" xfId="1857" builtinId="8" hidden="1"/>
    <cellStyle name="Hiperveza" xfId="1859" builtinId="8" hidden="1"/>
    <cellStyle name="Hiperveza" xfId="1861" builtinId="8" hidden="1"/>
    <cellStyle name="Hiperveza" xfId="1863" builtinId="8" hidden="1"/>
    <cellStyle name="Hiperveza" xfId="1865" builtinId="8" hidden="1"/>
    <cellStyle name="Hiperveza" xfId="1867" builtinId="8" hidden="1"/>
    <cellStyle name="Hiperveza" xfId="1869" builtinId="8" hidden="1"/>
    <cellStyle name="Hiperveza" xfId="1871" builtinId="8" hidden="1"/>
    <cellStyle name="Hiperveza" xfId="1873" builtinId="8" hidden="1"/>
    <cellStyle name="Hiperveza" xfId="1875" builtinId="8" hidden="1"/>
    <cellStyle name="Hiperveza" xfId="1877" builtinId="8" hidden="1"/>
    <cellStyle name="Hiperveza" xfId="1879" builtinId="8" hidden="1"/>
    <cellStyle name="Hiperveza" xfId="1881" builtinId="8" hidden="1"/>
    <cellStyle name="Hiperveza" xfId="1883" builtinId="8" hidden="1"/>
    <cellStyle name="Hiperveza" xfId="1885" builtinId="8" hidden="1"/>
    <cellStyle name="Hiperveza" xfId="1887" builtinId="8" hidden="1"/>
    <cellStyle name="Hiperveza" xfId="1889" builtinId="8" hidden="1"/>
    <cellStyle name="Hiperveza" xfId="1891" builtinId="8" hidden="1"/>
    <cellStyle name="Hiperveza" xfId="1893" builtinId="8" hidden="1"/>
    <cellStyle name="Hiperveza" xfId="1895" builtinId="8" hidden="1"/>
    <cellStyle name="Hiperveza" xfId="1897" builtinId="8" hidden="1"/>
    <cellStyle name="Hiperveza" xfId="1899" builtinId="8" hidden="1"/>
    <cellStyle name="Hiperveza" xfId="1901" builtinId="8" hidden="1"/>
    <cellStyle name="Hiperveza" xfId="1903" builtinId="8" hidden="1"/>
    <cellStyle name="Hiperveza" xfId="1905" builtinId="8" hidden="1"/>
    <cellStyle name="Hiperveza" xfId="1907" builtinId="8" hidden="1"/>
    <cellStyle name="Hiperveza" xfId="1909" builtinId="8" hidden="1"/>
    <cellStyle name="Hiperveza" xfId="1911" builtinId="8" hidden="1"/>
    <cellStyle name="Hiperveza" xfId="1913" builtinId="8" hidden="1"/>
    <cellStyle name="Hiperveza" xfId="1915" builtinId="8" hidden="1"/>
    <cellStyle name="Hiperveza" xfId="1917" builtinId="8" hidden="1"/>
    <cellStyle name="Hiperveza" xfId="1919" builtinId="8" hidden="1"/>
    <cellStyle name="Hiperveza" xfId="1921" builtinId="8" hidden="1"/>
    <cellStyle name="Hiperveza" xfId="1923" builtinId="8" hidden="1"/>
    <cellStyle name="Hiperveza" xfId="1925" builtinId="8" hidden="1"/>
    <cellStyle name="Hiperveza" xfId="1927" builtinId="8" hidden="1"/>
    <cellStyle name="Hiperveza" xfId="1929" builtinId="8" hidden="1"/>
    <cellStyle name="Hiperveza" xfId="1931" builtinId="8" hidden="1"/>
    <cellStyle name="Hiperveza" xfId="1933" builtinId="8" hidden="1"/>
    <cellStyle name="Hiperveza" xfId="1935" builtinId="8" hidden="1"/>
    <cellStyle name="Hiperveza" xfId="1937" builtinId="8" hidden="1"/>
    <cellStyle name="Hiperveza" xfId="1939" builtinId="8" hidden="1"/>
    <cellStyle name="Hiperveza" xfId="1941" builtinId="8" hidden="1"/>
    <cellStyle name="Hiperveza" xfId="1943" builtinId="8" hidden="1"/>
    <cellStyle name="Hiperveza" xfId="1945" builtinId="8" hidden="1"/>
    <cellStyle name="Hiperveza" xfId="1947" builtinId="8" hidden="1"/>
    <cellStyle name="Hiperveza" xfId="1949" builtinId="8" hidden="1"/>
    <cellStyle name="Hiperveza" xfId="1951" builtinId="8" hidden="1"/>
    <cellStyle name="Hiperveza" xfId="1953" builtinId="8" hidden="1"/>
    <cellStyle name="Hiperveza" xfId="1955" builtinId="8" hidden="1"/>
    <cellStyle name="Hiperveza" xfId="1957" builtinId="8" hidden="1"/>
    <cellStyle name="Hiperveza" xfId="1959" builtinId="8" hidden="1"/>
    <cellStyle name="Hiperveza" xfId="1961" builtinId="8" hidden="1"/>
    <cellStyle name="Hiperveza" xfId="1963" builtinId="8" hidden="1"/>
    <cellStyle name="Hiperveza" xfId="1965" builtinId="8" hidden="1"/>
    <cellStyle name="Hiperveza" xfId="1967" builtinId="8" hidden="1"/>
    <cellStyle name="Hiperveza" xfId="1969" builtinId="8" hidden="1"/>
    <cellStyle name="Hiperveza" xfId="1971" builtinId="8" hidden="1"/>
    <cellStyle name="Hiperveza" xfId="1973" builtinId="8" hidden="1"/>
    <cellStyle name="Hiperveza" xfId="1975" builtinId="8" hidden="1"/>
    <cellStyle name="Hiperveza" xfId="1977" builtinId="8" hidden="1"/>
    <cellStyle name="Hiperveza" xfId="1979" builtinId="8" hidden="1"/>
    <cellStyle name="Hiperveza" xfId="1981" builtinId="8" hidden="1"/>
    <cellStyle name="Hiperveza" xfId="1983" builtinId="8" hidden="1"/>
    <cellStyle name="Hiperveza" xfId="1985" builtinId="8" hidden="1"/>
    <cellStyle name="Hiperveza" xfId="1987" builtinId="8" hidden="1"/>
    <cellStyle name="Hiperveza" xfId="1989" builtinId="8" hidden="1"/>
    <cellStyle name="Hiperveza" xfId="1991" builtinId="8" hidden="1"/>
    <cellStyle name="Hiperveza" xfId="1993" builtinId="8" hidden="1"/>
    <cellStyle name="Hiperveza" xfId="1995" builtinId="8" hidden="1"/>
    <cellStyle name="Hiperveza" xfId="1997" builtinId="8" hidden="1"/>
    <cellStyle name="Hiperveza" xfId="1999" builtinId="8" hidden="1"/>
    <cellStyle name="Hiperveza" xfId="2001" builtinId="8" hidden="1"/>
    <cellStyle name="Hiperveza" xfId="2003" builtinId="8" hidden="1"/>
    <cellStyle name="Hiperveza" xfId="2005" builtinId="8" hidden="1"/>
    <cellStyle name="Hiperveza" xfId="2007" builtinId="8" hidden="1"/>
    <cellStyle name="Hiperveza" xfId="2009" builtinId="8" hidden="1"/>
    <cellStyle name="Hiperveza" xfId="2011" builtinId="8" hidden="1"/>
    <cellStyle name="Hiperveza" xfId="2013" builtinId="8" hidden="1"/>
    <cellStyle name="Hiperveza" xfId="2015" builtinId="8" hidden="1"/>
    <cellStyle name="Hiperveza" xfId="2017" builtinId="8" hidden="1"/>
    <cellStyle name="Hiperveza" xfId="2019" builtinId="8" hidden="1"/>
    <cellStyle name="Hiperveza" xfId="2021" builtinId="8" hidden="1"/>
    <cellStyle name="Hiperveza" xfId="2023" builtinId="8" hidden="1"/>
    <cellStyle name="Hiperveza" xfId="2025" builtinId="8" hidden="1"/>
    <cellStyle name="Hiperveza" xfId="2027" builtinId="8" hidden="1"/>
    <cellStyle name="Hiperveza" xfId="2029" builtinId="8" hidden="1"/>
    <cellStyle name="Hiperveza" xfId="2031" builtinId="8" hidden="1"/>
    <cellStyle name="Hiperveza" xfId="2033" builtinId="8" hidden="1"/>
    <cellStyle name="Hiperveza" xfId="2035" builtinId="8" hidden="1"/>
    <cellStyle name="Hiperveza" xfId="2037" builtinId="8" hidden="1"/>
    <cellStyle name="Hiperveza" xfId="2039" builtinId="8" hidden="1"/>
    <cellStyle name="Hiperveza" xfId="2041" builtinId="8" hidden="1"/>
    <cellStyle name="Hiperveza" xfId="2043" builtinId="8" hidden="1"/>
    <cellStyle name="Hiperveza" xfId="2045" builtinId="8" hidden="1"/>
    <cellStyle name="Hiperveza" xfId="2047" builtinId="8" hidden="1"/>
    <cellStyle name="Hiperveza" xfId="2049" builtinId="8" hidden="1"/>
    <cellStyle name="Hiperveza" xfId="2051" builtinId="8" hidden="1"/>
    <cellStyle name="Hiperveza" xfId="2053" builtinId="8" hidden="1"/>
    <cellStyle name="Hiperveza" xfId="2055" builtinId="8" hidden="1"/>
    <cellStyle name="Hiperveza" xfId="2057" builtinId="8" hidden="1"/>
    <cellStyle name="Hiperveza" xfId="2059" builtinId="8" hidden="1"/>
    <cellStyle name="Hiperveza" xfId="2061" builtinId="8" hidden="1"/>
    <cellStyle name="Hiperveza" xfId="2063" builtinId="8" hidden="1"/>
    <cellStyle name="Hiperveza" xfId="2065" builtinId="8" hidden="1"/>
    <cellStyle name="Hiperveza" xfId="2067" builtinId="8" hidden="1"/>
    <cellStyle name="Hiperveza" xfId="2069" builtinId="8" hidden="1"/>
    <cellStyle name="Hiperveza" xfId="2071" builtinId="8" hidden="1"/>
    <cellStyle name="Hiperveza" xfId="2073" builtinId="8" hidden="1"/>
    <cellStyle name="Hiperveza" xfId="2075" builtinId="8" hidden="1"/>
    <cellStyle name="Hiperveza" xfId="2077" builtinId="8" hidden="1"/>
    <cellStyle name="Hiperveza" xfId="2079" builtinId="8" hidden="1"/>
    <cellStyle name="Hiperveza" xfId="2081" builtinId="8" hidden="1"/>
    <cellStyle name="Hiperveza" xfId="2083" builtinId="8" hidden="1"/>
    <cellStyle name="Hiperveza" xfId="2085" builtinId="8" hidden="1"/>
    <cellStyle name="Hiperveza" xfId="2087" builtinId="8" hidden="1"/>
    <cellStyle name="Hiperveza" xfId="2089" builtinId="8" hidden="1"/>
    <cellStyle name="Hiperveza" xfId="2091" builtinId="8" hidden="1"/>
    <cellStyle name="Hiperveza" xfId="2093" builtinId="8" hidden="1"/>
    <cellStyle name="Hiperveza" xfId="2095" builtinId="8" hidden="1"/>
    <cellStyle name="Hiperveza" xfId="2097" builtinId="8" hidden="1"/>
    <cellStyle name="Hiperveza" xfId="2099" builtinId="8" hidden="1"/>
    <cellStyle name="Hiperveza" xfId="2101" builtinId="8" hidden="1"/>
    <cellStyle name="Hiperveza" xfId="2103" builtinId="8" hidden="1"/>
    <cellStyle name="Hiperveza" xfId="2105" builtinId="8" hidden="1"/>
    <cellStyle name="Hiperveza" xfId="2107" builtinId="8" hidden="1"/>
    <cellStyle name="Hiperveza" xfId="2109" builtinId="8" hidden="1"/>
    <cellStyle name="Hiperveza" xfId="2111" builtinId="8" hidden="1"/>
    <cellStyle name="Hiperveza" xfId="2113" builtinId="8" hidden="1"/>
    <cellStyle name="Hiperveza" xfId="2115" builtinId="8" hidden="1"/>
    <cellStyle name="Hiperveza" xfId="2117" builtinId="8" hidden="1"/>
    <cellStyle name="Hiperveza" xfId="2119" builtinId="8" hidden="1"/>
    <cellStyle name="Hiperveza" xfId="2121" builtinId="8" hidden="1"/>
    <cellStyle name="Hiperveza" xfId="2123" builtinId="8" hidden="1"/>
    <cellStyle name="Hiperveza" xfId="2125" builtinId="8" hidden="1"/>
    <cellStyle name="Hiperveza" xfId="2127" builtinId="8" hidden="1"/>
    <cellStyle name="Hiperveza" xfId="2129" builtinId="8" hidden="1"/>
    <cellStyle name="Hiperveza" xfId="2131" builtinId="8" hidden="1"/>
    <cellStyle name="Hiperveza" xfId="2133" builtinId="8" hidden="1"/>
    <cellStyle name="Hiperveza" xfId="2135" builtinId="8" hidden="1"/>
    <cellStyle name="Hiperveza" xfId="2137" builtinId="8" hidden="1"/>
    <cellStyle name="Hiperveza" xfId="2139" builtinId="8" hidden="1"/>
    <cellStyle name="Hiperveza" xfId="2141" builtinId="8" hidden="1"/>
    <cellStyle name="Hiperveza" xfId="2143" builtinId="8" hidden="1"/>
    <cellStyle name="Hiperveza" xfId="2145" builtinId="8" hidden="1"/>
    <cellStyle name="Hiperveza" xfId="2147" builtinId="8" hidden="1"/>
    <cellStyle name="Hiperveza" xfId="2149" builtinId="8" hidden="1"/>
    <cellStyle name="Hiperveza" xfId="2151" builtinId="8" hidden="1"/>
    <cellStyle name="Hiperveza" xfId="2153" builtinId="8" hidden="1"/>
    <cellStyle name="Hiperveza" xfId="2155" builtinId="8" hidden="1"/>
    <cellStyle name="Hiperveza" xfId="2157" builtinId="8" hidden="1"/>
    <cellStyle name="Hiperveza" xfId="2159" builtinId="8" hidden="1"/>
    <cellStyle name="Hiperveza" xfId="2161" builtinId="8" hidden="1"/>
    <cellStyle name="Hiperveza" xfId="2163" builtinId="8" hidden="1"/>
    <cellStyle name="Hiperveza" xfId="2165" builtinId="8" hidden="1"/>
    <cellStyle name="Hiperveza" xfId="2167" builtinId="8" hidden="1"/>
    <cellStyle name="Hiperveza" xfId="2169" builtinId="8" hidden="1"/>
    <cellStyle name="Hiperveza" xfId="2171" builtinId="8" hidden="1"/>
    <cellStyle name="Hiperveza" xfId="2173" builtinId="8" hidden="1"/>
    <cellStyle name="Hiperveza" xfId="2175" builtinId="8" hidden="1"/>
    <cellStyle name="Hiperveza" xfId="2177" builtinId="8" hidden="1"/>
    <cellStyle name="Hiperveza" xfId="2179" builtinId="8" hidden="1"/>
    <cellStyle name="Hiperveza" xfId="2181" builtinId="8" hidden="1"/>
    <cellStyle name="Hiperveza" xfId="2183" builtinId="8" hidden="1"/>
    <cellStyle name="Hiperveza" xfId="2185" builtinId="8" hidden="1"/>
    <cellStyle name="Hiperveza" xfId="2187" builtinId="8" hidden="1"/>
    <cellStyle name="Hiperveza" xfId="2189" builtinId="8" hidden="1"/>
    <cellStyle name="Hiperveza" xfId="2191" builtinId="8" hidden="1"/>
    <cellStyle name="Hiperveza" xfId="2193" builtinId="8" hidden="1"/>
    <cellStyle name="Hiperveza" xfId="2195" builtinId="8" hidden="1"/>
    <cellStyle name="Hiperveza" xfId="2197" builtinId="8" hidden="1"/>
    <cellStyle name="Hiperveza" xfId="2199" builtinId="8" hidden="1"/>
    <cellStyle name="Hiperveza" xfId="2201" builtinId="8" hidden="1"/>
    <cellStyle name="Hiperveza" xfId="2203" builtinId="8" hidden="1"/>
    <cellStyle name="Hiperveza" xfId="2205" builtinId="8" hidden="1"/>
    <cellStyle name="Hiperveza" xfId="2207" builtinId="8" hidden="1"/>
    <cellStyle name="Hiperveza" xfId="2209" builtinId="8" hidden="1"/>
    <cellStyle name="Hiperveza" xfId="2212" builtinId="8" hidden="1"/>
    <cellStyle name="Hiperveza" xfId="2214" builtinId="8" hidden="1"/>
    <cellStyle name="Hiperveza" xfId="2216" builtinId="8" hidden="1"/>
    <cellStyle name="Hiperveza" xfId="2218" builtinId="8" hidden="1"/>
    <cellStyle name="Hiperveza" xfId="2220" builtinId="8" hidden="1"/>
    <cellStyle name="Hiperveza" xfId="2222" builtinId="8" hidden="1"/>
    <cellStyle name="Hiperveza" xfId="2224" builtinId="8" hidden="1"/>
    <cellStyle name="Hiperveza" xfId="2226" builtinId="8" hidden="1"/>
    <cellStyle name="Hiperveza" xfId="2228" builtinId="8" hidden="1"/>
    <cellStyle name="Hiperveza" xfId="2230" builtinId="8" hidden="1"/>
    <cellStyle name="Hiperveza" xfId="2232" builtinId="8" hidden="1"/>
    <cellStyle name="Hiperveza" xfId="2234" builtinId="8" hidden="1"/>
    <cellStyle name="Hiperveza" xfId="2236" builtinId="8" hidden="1"/>
    <cellStyle name="Hiperveza" xfId="2238" builtinId="8" hidden="1"/>
    <cellStyle name="Hiperveza" xfId="2240" builtinId="8" hidden="1"/>
    <cellStyle name="Hiperveza" xfId="2242" builtinId="8" hidden="1"/>
    <cellStyle name="Hiperveza" xfId="2244" builtinId="8" hidden="1"/>
    <cellStyle name="Hiperveza" xfId="2246" builtinId="8" hidden="1"/>
    <cellStyle name="Hiperveza" xfId="2248" builtinId="8" hidden="1"/>
    <cellStyle name="Hiperveza" xfId="2250" builtinId="8" hidden="1"/>
    <cellStyle name="Hiperveza" xfId="2252" builtinId="8" hidden="1"/>
    <cellStyle name="Hiperveza" xfId="2254" builtinId="8" hidden="1"/>
    <cellStyle name="Hiperveza" xfId="2256" builtinId="8" hidden="1"/>
    <cellStyle name="Hiperveza" xfId="2258" builtinId="8" hidden="1"/>
    <cellStyle name="Hiperveza" xfId="2260" builtinId="8" hidden="1"/>
    <cellStyle name="Hiperveza" xfId="2262" builtinId="8" hidden="1"/>
    <cellStyle name="Hiperveza" xfId="2264" builtinId="8" hidden="1"/>
    <cellStyle name="Hiperveza" xfId="2266" builtinId="8" hidden="1"/>
    <cellStyle name="Hiperveza" xfId="2268" builtinId="8" hidden="1"/>
    <cellStyle name="Hiperveza" xfId="2270" builtinId="8" hidden="1"/>
    <cellStyle name="Hiperveza" xfId="2272" builtinId="8" hidden="1"/>
    <cellStyle name="Hiperveza" xfId="2274" builtinId="8" hidden="1"/>
    <cellStyle name="Hiperveza" xfId="2276" builtinId="8" hidden="1"/>
    <cellStyle name="Hiperveza" xfId="2278" builtinId="8" hidden="1"/>
    <cellStyle name="Hiperveza" xfId="2280" builtinId="8" hidden="1"/>
    <cellStyle name="Hiperveza" xfId="2282" builtinId="8" hidden="1"/>
    <cellStyle name="Hiperveza" xfId="2284" builtinId="8" hidden="1"/>
    <cellStyle name="Hiperveza" xfId="2286" builtinId="8" hidden="1"/>
    <cellStyle name="Hiperveza" xfId="2288" builtinId="8" hidden="1"/>
    <cellStyle name="Hiperveza" xfId="2290" builtinId="8" hidden="1"/>
    <cellStyle name="Hiperveza" xfId="2292" builtinId="8" hidden="1"/>
    <cellStyle name="Hiperveza" xfId="2294" builtinId="8" hidden="1"/>
    <cellStyle name="Hiperveza" xfId="2296" builtinId="8" hidden="1"/>
    <cellStyle name="Hiperveza" xfId="2298" builtinId="8" hidden="1"/>
    <cellStyle name="Hiperveza" xfId="2300" builtinId="8" hidden="1"/>
    <cellStyle name="Hiperveza" xfId="2302" builtinId="8" hidden="1"/>
    <cellStyle name="Hiperveza" xfId="2304" builtinId="8" hidden="1"/>
    <cellStyle name="Hiperveza" xfId="2306" builtinId="8" hidden="1"/>
    <cellStyle name="Hiperveza" xfId="2308" builtinId="8" hidden="1"/>
    <cellStyle name="Hiperveza" xfId="2310" builtinId="8" hidden="1"/>
    <cellStyle name="Hiperveza" xfId="2312" builtinId="8" hidden="1"/>
    <cellStyle name="Hiperveza" xfId="2314" builtinId="8" hidden="1"/>
    <cellStyle name="Hiperveza" xfId="2316" builtinId="8" hidden="1"/>
    <cellStyle name="Hiperveza" xfId="2318" builtinId="8" hidden="1"/>
    <cellStyle name="Hiperveza" xfId="2320" builtinId="8" hidden="1"/>
    <cellStyle name="Hiperveza" xfId="2322" builtinId="8" hidden="1"/>
    <cellStyle name="Hiperveza" xfId="2324" builtinId="8" hidden="1"/>
    <cellStyle name="Hiperveza" xfId="2326" builtinId="8" hidden="1"/>
    <cellStyle name="Hiperveza" xfId="2328" builtinId="8" hidden="1"/>
    <cellStyle name="Hiperveza" xfId="2330" builtinId="8" hidden="1"/>
    <cellStyle name="Hiperveza" xfId="2332" builtinId="8" hidden="1"/>
    <cellStyle name="Hiperveza" xfId="2334" builtinId="8" hidden="1"/>
    <cellStyle name="Hiperveza" xfId="2336" builtinId="8" hidden="1"/>
    <cellStyle name="Hiperveza" xfId="2338" builtinId="8" hidden="1"/>
    <cellStyle name="Hiperveza" xfId="2340" builtinId="8" hidden="1"/>
    <cellStyle name="Hiperveza" xfId="2342" builtinId="8" hidden="1"/>
    <cellStyle name="Hiperveza" xfId="2344" builtinId="8" hidden="1"/>
    <cellStyle name="Hiperveza" xfId="2346" builtinId="8" hidden="1"/>
    <cellStyle name="Hiperveza" xfId="2348" builtinId="8" hidden="1"/>
    <cellStyle name="Hiperveza" xfId="2350" builtinId="8" hidden="1"/>
    <cellStyle name="Hiperveza" xfId="2352" builtinId="8" hidden="1"/>
    <cellStyle name="Hiperveza" xfId="2354" builtinId="8" hidden="1"/>
    <cellStyle name="Hiperveza" xfId="2356" builtinId="8" hidden="1"/>
    <cellStyle name="Hiperveza" xfId="2358" builtinId="8" hidden="1"/>
    <cellStyle name="Hiperveza" xfId="2360" builtinId="8" hidden="1"/>
    <cellStyle name="Hiperveza" xfId="2362" builtinId="8" hidden="1"/>
    <cellStyle name="Hiperveza" xfId="2364" builtinId="8" hidden="1"/>
    <cellStyle name="Hiperveza" xfId="2366" builtinId="8" hidden="1"/>
    <cellStyle name="Hiperveza" xfId="2368" builtinId="8" hidden="1"/>
    <cellStyle name="Hiperveza" xfId="2370" builtinId="8" hidden="1"/>
    <cellStyle name="Hiperveza" xfId="2372" builtinId="8" hidden="1"/>
    <cellStyle name="Hiperveza" xfId="2374" builtinId="8" hidden="1"/>
    <cellStyle name="Hiperveza" xfId="2376" builtinId="8" hidden="1"/>
    <cellStyle name="Hiperveza" xfId="2378" builtinId="8" hidden="1"/>
    <cellStyle name="Hiperveza" xfId="2380" builtinId="8" hidden="1"/>
    <cellStyle name="Hiperveza" xfId="2382" builtinId="8" hidden="1"/>
    <cellStyle name="Hiperveza" xfId="2384" builtinId="8" hidden="1"/>
    <cellStyle name="Hiperveza" xfId="2386" builtinId="8" hidden="1"/>
    <cellStyle name="Hiperveza" xfId="2388" builtinId="8" hidden="1"/>
    <cellStyle name="Hiperveza" xfId="2390" builtinId="8" hidden="1"/>
    <cellStyle name="Hiperveza" xfId="2392" builtinId="8" hidden="1"/>
    <cellStyle name="Hiperveza" xfId="2394" builtinId="8" hidden="1"/>
    <cellStyle name="Hiperveza" xfId="2396" builtinId="8" hidden="1"/>
    <cellStyle name="Hiperveza" xfId="2398" builtinId="8" hidden="1"/>
    <cellStyle name="Hiperveza" xfId="2400" builtinId="8" hidden="1"/>
    <cellStyle name="Hiperveza" xfId="2402" builtinId="8" hidden="1"/>
    <cellStyle name="Hiperveza" xfId="2404" builtinId="8" hidden="1"/>
    <cellStyle name="Hiperveza" xfId="2406" builtinId="8" hidden="1"/>
    <cellStyle name="Hiperveza" xfId="2408" builtinId="8" hidden="1"/>
    <cellStyle name="Hiperveza" xfId="2410" builtinId="8" hidden="1"/>
    <cellStyle name="Hiperveza" xfId="2412" builtinId="8" hidden="1"/>
    <cellStyle name="Hiperveza" xfId="2414" builtinId="8" hidden="1"/>
    <cellStyle name="Hiperveza" xfId="2416" builtinId="8" hidden="1"/>
    <cellStyle name="Hiperveza" xfId="2418" builtinId="8" hidden="1"/>
    <cellStyle name="Hiperveza" xfId="2420" builtinId="8" hidden="1"/>
    <cellStyle name="Hiperveza" xfId="2422" builtinId="8" hidden="1"/>
    <cellStyle name="Hiperveza" xfId="2424" builtinId="8" hidden="1"/>
    <cellStyle name="Hiperveza" xfId="2426" builtinId="8" hidden="1"/>
    <cellStyle name="Hiperveza" xfId="2428" builtinId="8" hidden="1"/>
    <cellStyle name="Hiperveza" xfId="2430" builtinId="8" hidden="1"/>
    <cellStyle name="Hiperveza" xfId="2432" builtinId="8" hidden="1"/>
    <cellStyle name="Hiperveza" xfId="2434" builtinId="8" hidden="1"/>
    <cellStyle name="Hiperveza" xfId="2436" builtinId="8" hidden="1"/>
    <cellStyle name="Hiperveza" xfId="2438" builtinId="8" hidden="1"/>
    <cellStyle name="Hiperveza" xfId="2440" builtinId="8" hidden="1"/>
    <cellStyle name="Hiperveza" xfId="2442" builtinId="8" hidden="1"/>
    <cellStyle name="Hiperveza" xfId="2444" builtinId="8" hidden="1"/>
    <cellStyle name="Hiperveza" xfId="2446" builtinId="8" hidden="1"/>
    <cellStyle name="Hiperveza" xfId="2448" builtinId="8" hidden="1"/>
    <cellStyle name="Hiperveza" xfId="2450" builtinId="8" hidden="1"/>
    <cellStyle name="Hiperveza" xfId="2452" builtinId="8" hidden="1"/>
    <cellStyle name="Hiperveza" xfId="2454" builtinId="8" hidden="1"/>
    <cellStyle name="Hiperveza" xfId="2456" builtinId="8" hidden="1"/>
    <cellStyle name="Hiperveza" xfId="2458" builtinId="8" hidden="1"/>
    <cellStyle name="Hiperveza" xfId="2460" builtinId="8" hidden="1"/>
    <cellStyle name="Hiperveza" xfId="2462" builtinId="8" hidden="1"/>
    <cellStyle name="Hiperveza" xfId="2464" builtinId="8" hidden="1"/>
    <cellStyle name="Hiperveza" xfId="2466" builtinId="8" hidden="1"/>
    <cellStyle name="Hiperveza" xfId="2468" builtinId="8" hidden="1"/>
    <cellStyle name="Hiperveza" xfId="2470" builtinId="8" hidden="1"/>
    <cellStyle name="Hiperveza" xfId="2472" builtinId="8" hidden="1"/>
    <cellStyle name="Hiperveza" xfId="2474" builtinId="8" hidden="1"/>
    <cellStyle name="Hiperveza" xfId="2476" builtinId="8" hidden="1"/>
    <cellStyle name="Hiperveza" xfId="2478" builtinId="8" hidden="1"/>
    <cellStyle name="Hiperveza" xfId="2480" builtinId="8" hidden="1"/>
    <cellStyle name="Hiperveza" xfId="2482" builtinId="8" hidden="1"/>
    <cellStyle name="Hiperveza" xfId="2484" builtinId="8" hidden="1"/>
    <cellStyle name="Hiperveza" xfId="2486" builtinId="8" hidden="1"/>
    <cellStyle name="Hiperveza" xfId="2488" builtinId="8" hidden="1"/>
    <cellStyle name="Hiperveza" xfId="2490" builtinId="8" hidden="1"/>
    <cellStyle name="Hiperveza" xfId="2492" builtinId="8" hidden="1"/>
    <cellStyle name="Hiperveza" xfId="2494" builtinId="8" hidden="1"/>
    <cellStyle name="Hiperveza" xfId="2496" builtinId="8" hidden="1"/>
    <cellStyle name="Hiperveza" xfId="2498" builtinId="8" hidden="1"/>
    <cellStyle name="Hiperveza" xfId="2500" builtinId="8" hidden="1"/>
    <cellStyle name="Hiperveza" xfId="2502" builtinId="8" hidden="1"/>
    <cellStyle name="Hiperveza" xfId="2504" builtinId="8" hidden="1"/>
    <cellStyle name="Hiperveza" xfId="2506" builtinId="8" hidden="1"/>
    <cellStyle name="Hiperveza" xfId="2508" builtinId="8" hidden="1"/>
    <cellStyle name="Hiperveza" xfId="2510" builtinId="8" hidden="1"/>
    <cellStyle name="Hiperveza" xfId="2512" builtinId="8" hidden="1"/>
    <cellStyle name="Hiperveza" xfId="2514" builtinId="8" hidden="1"/>
    <cellStyle name="Hiperveza" xfId="2516" builtinId="8" hidden="1"/>
    <cellStyle name="Hiperveza" xfId="2518" builtinId="8" hidden="1"/>
    <cellStyle name="Hiperveza" xfId="2520" builtinId="8" hidden="1"/>
    <cellStyle name="Hiperveza" xfId="2522" builtinId="8" hidden="1"/>
    <cellStyle name="Hiperveza" xfId="2524" builtinId="8" hidden="1"/>
    <cellStyle name="Hiperveza" xfId="2526" builtinId="8" hidden="1"/>
    <cellStyle name="Hiperveza" xfId="2528" builtinId="8" hidden="1"/>
    <cellStyle name="Hiperveza" xfId="2530" builtinId="8" hidden="1"/>
    <cellStyle name="Hiperveza" xfId="2532" builtinId="8" hidden="1"/>
    <cellStyle name="Hiperveza" xfId="2534" builtinId="8" hidden="1"/>
    <cellStyle name="Hiperveza" xfId="2536" builtinId="8" hidden="1"/>
    <cellStyle name="Hiperveza" xfId="2538" builtinId="8" hidden="1"/>
    <cellStyle name="Hiperveza" xfId="2540" builtinId="8" hidden="1"/>
    <cellStyle name="Hiperveza" xfId="2542" builtinId="8" hidden="1"/>
    <cellStyle name="Hiperveza" xfId="2544" builtinId="8" hidden="1"/>
    <cellStyle name="Hiperveza" xfId="2546" builtinId="8" hidden="1"/>
    <cellStyle name="Hiperveza" xfId="2548" builtinId="8" hidden="1"/>
    <cellStyle name="Hiperveza" xfId="2550" builtinId="8" hidden="1"/>
    <cellStyle name="Hiperveza" xfId="2552" builtinId="8" hidden="1"/>
    <cellStyle name="Hiperveza" xfId="2554" builtinId="8" hidden="1"/>
    <cellStyle name="Hiperveza" xfId="2556" builtinId="8" hidden="1"/>
    <cellStyle name="Hiperveza" xfId="2558" builtinId="8" hidden="1"/>
    <cellStyle name="Hiperveza" xfId="2560" builtinId="8" hidden="1"/>
    <cellStyle name="Hiperveza" xfId="2562" builtinId="8" hidden="1"/>
    <cellStyle name="Hiperveza" xfId="2564" builtinId="8" hidden="1"/>
    <cellStyle name="Hiperveza" xfId="2566" builtinId="8" hidden="1"/>
    <cellStyle name="Hiperveza" xfId="2568" builtinId="8" hidden="1"/>
    <cellStyle name="Hiperveza" xfId="2570" builtinId="8" hidden="1"/>
    <cellStyle name="Hiperveza" xfId="2572" builtinId="8" hidden="1"/>
    <cellStyle name="Hiperveza" xfId="2574" builtinId="8" hidden="1"/>
    <cellStyle name="Hiperveza" xfId="2576" builtinId="8" hidden="1"/>
    <cellStyle name="Hiperveza" xfId="2578" builtinId="8" hidden="1"/>
    <cellStyle name="Hiperveza" xfId="2580" builtinId="8" hidden="1"/>
    <cellStyle name="Hiperveza" xfId="2582" builtinId="8" hidden="1"/>
    <cellStyle name="Hiperveza" xfId="2584" builtinId="8" hidden="1"/>
    <cellStyle name="Hiperveza" xfId="2586" builtinId="8" hidden="1"/>
    <cellStyle name="Hiperveza" xfId="2588" builtinId="8" hidden="1"/>
    <cellStyle name="Hiperveza" xfId="2590" builtinId="8" hidden="1"/>
    <cellStyle name="Hiperveza" xfId="2592" builtinId="8" hidden="1"/>
    <cellStyle name="Hiperveza" xfId="2594" builtinId="8" hidden="1"/>
    <cellStyle name="Hiperveza" xfId="2596" builtinId="8" hidden="1"/>
    <cellStyle name="Hiperveza" xfId="2598" builtinId="8" hidden="1"/>
    <cellStyle name="Hiperveza" xfId="2600" builtinId="8" hidden="1"/>
    <cellStyle name="Hiperveza" xfId="2602" builtinId="8" hidden="1"/>
    <cellStyle name="Hiperveza" xfId="2604" builtinId="8" hidden="1"/>
    <cellStyle name="Hiperveza" xfId="2606" builtinId="8" hidden="1"/>
    <cellStyle name="Hiperveza" xfId="2608" builtinId="8" hidden="1"/>
    <cellStyle name="Hiperveza" xfId="2610" builtinId="8" hidden="1"/>
    <cellStyle name="Hiperveza" xfId="2612" builtinId="8" hidden="1"/>
    <cellStyle name="Hiperveza" xfId="2614" builtinId="8" hidden="1"/>
    <cellStyle name="Hiperveza" xfId="2616" builtinId="8" hidden="1"/>
    <cellStyle name="Hiperveza" xfId="2618" builtinId="8" hidden="1"/>
    <cellStyle name="Hiperveza" xfId="2620" builtinId="8" hidden="1"/>
    <cellStyle name="Hiperveza" xfId="2622" builtinId="8" hidden="1"/>
    <cellStyle name="Hiperveza" xfId="2624" builtinId="8" hidden="1"/>
    <cellStyle name="Hiperveza" xfId="2626" builtinId="8" hidden="1"/>
    <cellStyle name="Hiperveza" xfId="2628" builtinId="8" hidden="1"/>
    <cellStyle name="Hiperveza" xfId="2630" builtinId="8" hidden="1"/>
    <cellStyle name="Hiperveza" xfId="2632" builtinId="8" hidden="1"/>
    <cellStyle name="Hiperveza" xfId="2634" builtinId="8" hidden="1"/>
    <cellStyle name="Hiperveza" xfId="2636" builtinId="8" hidden="1"/>
    <cellStyle name="Hiperveza" xfId="2638" builtinId="8" hidden="1"/>
    <cellStyle name="Hiperveza" xfId="2640" builtinId="8" hidden="1"/>
    <cellStyle name="Hiperveza" xfId="2642" builtinId="8" hidden="1"/>
    <cellStyle name="Hiperveza" xfId="2644" builtinId="8" hidden="1"/>
    <cellStyle name="Hiperveza" xfId="2646" builtinId="8" hidden="1"/>
    <cellStyle name="Hiperveza" xfId="2648" builtinId="8" hidden="1"/>
    <cellStyle name="Hiperveza" xfId="2650" builtinId="8" hidden="1"/>
    <cellStyle name="Hiperveza" xfId="2652" builtinId="8" hidden="1"/>
    <cellStyle name="Hiperveza" xfId="2654" builtinId="8" hidden="1"/>
    <cellStyle name="Hiperveza" xfId="2656" builtinId="8" hidden="1"/>
    <cellStyle name="Hiperveza" xfId="2658" builtinId="8" hidden="1"/>
    <cellStyle name="Hiperveza" xfId="2660" builtinId="8" hidden="1"/>
    <cellStyle name="Hiperveza" xfId="2662" builtinId="8" hidden="1"/>
    <cellStyle name="Hiperveza" xfId="2664" builtinId="8" hidden="1"/>
    <cellStyle name="Hiperveza" xfId="2666" builtinId="8" hidden="1"/>
    <cellStyle name="Hiperveza" xfId="2668" builtinId="8" hidden="1"/>
    <cellStyle name="Hiperveza" xfId="2670" builtinId="8" hidden="1"/>
    <cellStyle name="Hiperveza" xfId="2672" builtinId="8" hidden="1"/>
    <cellStyle name="Hiperveza" xfId="2674" builtinId="8" hidden="1"/>
    <cellStyle name="Hiperveza" xfId="2676" builtinId="8" hidden="1"/>
    <cellStyle name="Hiperveza" xfId="2678" builtinId="8" hidden="1"/>
    <cellStyle name="Hiperveza" xfId="2680" builtinId="8" hidden="1"/>
    <cellStyle name="Hiperveza" xfId="2682" builtinId="8" hidden="1"/>
    <cellStyle name="Hiperveza" xfId="2684" builtinId="8" hidden="1"/>
    <cellStyle name="Hiperveza" xfId="2686" builtinId="8" hidden="1"/>
    <cellStyle name="Hiperveza" xfId="2688" builtinId="8" hidden="1"/>
    <cellStyle name="Hiperveza" xfId="2690" builtinId="8" hidden="1"/>
    <cellStyle name="Hiperveza" xfId="2692" builtinId="8" hidden="1"/>
    <cellStyle name="Hiperveza" xfId="2695" builtinId="8" hidden="1"/>
    <cellStyle name="Hiperveza" xfId="2697" builtinId="8" hidden="1"/>
    <cellStyle name="Hiperveza" xfId="2699" builtinId="8" hidden="1"/>
    <cellStyle name="Hiperveza" xfId="2701" builtinId="8" hidden="1"/>
    <cellStyle name="Hiperveza" xfId="2703" builtinId="8" hidden="1"/>
    <cellStyle name="Hiperveza" xfId="2705" builtinId="8" hidden="1"/>
    <cellStyle name="Hiperveza" xfId="2707" builtinId="8" hidden="1"/>
    <cellStyle name="Hiperveza" xfId="2709" builtinId="8" hidden="1"/>
    <cellStyle name="Hiperveza" xfId="2711" builtinId="8" hidden="1"/>
    <cellStyle name="Hiperveza" xfId="2713" builtinId="8" hidden="1"/>
    <cellStyle name="Hiperveza" xfId="2715" builtinId="8" hidden="1"/>
    <cellStyle name="Hiperveza" xfId="2717" builtinId="8" hidden="1"/>
    <cellStyle name="Hiperveza" xfId="2719" builtinId="8" hidden="1"/>
    <cellStyle name="Hiperveza" xfId="2721" builtinId="8" hidden="1"/>
    <cellStyle name="Hiperveza" xfId="2723" builtinId="8" hidden="1"/>
    <cellStyle name="Hiperveza" xfId="2725" builtinId="8" hidden="1"/>
    <cellStyle name="Hiperveza" xfId="2727" builtinId="8" hidden="1"/>
    <cellStyle name="Hiperveza" xfId="2729" builtinId="8" hidden="1"/>
    <cellStyle name="Hiperveza" xfId="2731" builtinId="8" hidden="1"/>
    <cellStyle name="Hiperveza" xfId="2733" builtinId="8" hidden="1"/>
    <cellStyle name="Hiperveza" xfId="2735" builtinId="8" hidden="1"/>
    <cellStyle name="Hiperveza" xfId="2737" builtinId="8" hidden="1"/>
    <cellStyle name="Hiperveza" xfId="2739" builtinId="8" hidden="1"/>
    <cellStyle name="Hiperveza" xfId="2741" builtinId="8" hidden="1"/>
    <cellStyle name="Hiperveza" xfId="2743" builtinId="8" hidden="1"/>
    <cellStyle name="Hiperveza" xfId="2745" builtinId="8" hidden="1"/>
    <cellStyle name="Hiperveza" xfId="2747" builtinId="8" hidden="1"/>
    <cellStyle name="Hiperveza" xfId="2749" builtinId="8" hidden="1"/>
    <cellStyle name="Hiperveza" xfId="2751" builtinId="8" hidden="1"/>
    <cellStyle name="Hiperveza" xfId="2753" builtinId="8" hidden="1"/>
    <cellStyle name="Hiperveza" xfId="2755" builtinId="8" hidden="1"/>
    <cellStyle name="Hiperveza" xfId="2757" builtinId="8" hidden="1"/>
    <cellStyle name="Hiperveza" xfId="2759" builtinId="8" hidden="1"/>
    <cellStyle name="Hiperveza" xfId="2761" builtinId="8" hidden="1"/>
    <cellStyle name="Hiperveza" xfId="2763" builtinId="8" hidden="1"/>
    <cellStyle name="Hiperveza" xfId="2765" builtinId="8" hidden="1"/>
    <cellStyle name="Hiperveza" xfId="2767" builtinId="8" hidden="1"/>
    <cellStyle name="Hiperveza" xfId="2769" builtinId="8" hidden="1"/>
    <cellStyle name="Hiperveza" xfId="2771" builtinId="8" hidden="1"/>
    <cellStyle name="Hiperveza" xfId="2773" builtinId="8" hidden="1"/>
    <cellStyle name="Hiperveza" xfId="2775" builtinId="8" hidden="1"/>
    <cellStyle name="Hiperveza" xfId="2777" builtinId="8" hidden="1"/>
    <cellStyle name="Hiperveza" xfId="2779" builtinId="8" hidden="1"/>
    <cellStyle name="Hiperveza" xfId="2781" builtinId="8" hidden="1"/>
    <cellStyle name="Hiperveza" xfId="2783" builtinId="8" hidden="1"/>
    <cellStyle name="Hiperveza" xfId="2785" builtinId="8" hidden="1"/>
    <cellStyle name="Hiperveza" xfId="2787" builtinId="8" hidden="1"/>
    <cellStyle name="Hiperveza" xfId="2789" builtinId="8" hidden="1"/>
    <cellStyle name="Hiperveza" xfId="2791" builtinId="8" hidden="1"/>
    <cellStyle name="Hiperveza" xfId="2793" builtinId="8" hidden="1"/>
    <cellStyle name="Hiperveza" xfId="2795" builtinId="8" hidden="1"/>
    <cellStyle name="Hiperveza" xfId="2797" builtinId="8" hidden="1"/>
    <cellStyle name="Hiperveza" xfId="2799" builtinId="8" hidden="1"/>
    <cellStyle name="Hiperveza" xfId="2801" builtinId="8" hidden="1"/>
    <cellStyle name="Hiperveza" xfId="2803" builtinId="8" hidden="1"/>
    <cellStyle name="Hiperveza" xfId="2805" builtinId="8" hidden="1"/>
    <cellStyle name="Hiperveza" xfId="2807" builtinId="8" hidden="1"/>
    <cellStyle name="Hiperveza" xfId="2809" builtinId="8" hidden="1"/>
    <cellStyle name="Hiperveza" xfId="2811" builtinId="8" hidden="1"/>
    <cellStyle name="Hiperveza" xfId="2813" builtinId="8" hidden="1"/>
    <cellStyle name="Hiperveza" xfId="2815" builtinId="8" hidden="1"/>
    <cellStyle name="Hiperveza" xfId="2817" builtinId="8" hidden="1"/>
    <cellStyle name="Hiperveza" xfId="2819" builtinId="8" hidden="1"/>
    <cellStyle name="Hiperveza" xfId="2821" builtinId="8" hidden="1"/>
    <cellStyle name="Hiperveza" xfId="2823" builtinId="8" hidden="1"/>
    <cellStyle name="Hiperveza" xfId="2825" builtinId="8" hidden="1"/>
    <cellStyle name="Hiperveza" xfId="2827" builtinId="8" hidden="1"/>
    <cellStyle name="Hiperveza" xfId="2829" builtinId="8" hidden="1"/>
    <cellStyle name="Hiperveza" xfId="2831" builtinId="8" hidden="1"/>
    <cellStyle name="Hiperveza" xfId="2833" builtinId="8" hidden="1"/>
    <cellStyle name="Hiperveza" xfId="2835" builtinId="8" hidden="1"/>
    <cellStyle name="Hiperveza" xfId="2837" builtinId="8" hidden="1"/>
    <cellStyle name="Hiperveza" xfId="2839" builtinId="8" hidden="1"/>
    <cellStyle name="Hiperveza" xfId="2841" builtinId="8" hidden="1"/>
    <cellStyle name="Hiperveza" xfId="2843" builtinId="8" hidden="1"/>
    <cellStyle name="Hiperveza" xfId="2845" builtinId="8" hidden="1"/>
    <cellStyle name="Hiperveza" xfId="2847" builtinId="8" hidden="1"/>
    <cellStyle name="Hiperveza" xfId="2849" builtinId="8" hidden="1"/>
    <cellStyle name="Hiperveza" xfId="2851" builtinId="8" hidden="1"/>
    <cellStyle name="Hiperveza" xfId="2853" builtinId="8" hidden="1"/>
    <cellStyle name="Hiperveza" xfId="2855" builtinId="8" hidden="1"/>
    <cellStyle name="Hiperveza" xfId="2857" builtinId="8" hidden="1"/>
    <cellStyle name="Hiperveza" xfId="2859" builtinId="8" hidden="1"/>
    <cellStyle name="Hiperveza" xfId="2861" builtinId="8" hidden="1"/>
    <cellStyle name="Hiperveza" xfId="2863" builtinId="8" hidden="1"/>
    <cellStyle name="Hiperveza" xfId="2865" builtinId="8" hidden="1"/>
    <cellStyle name="Hiperveza" xfId="2867" builtinId="8" hidden="1"/>
    <cellStyle name="Hiperveza" xfId="2869" builtinId="8" hidden="1"/>
    <cellStyle name="Hiperveza" xfId="2871" builtinId="8" hidden="1"/>
    <cellStyle name="Hiperveza" xfId="2873" builtinId="8" hidden="1"/>
    <cellStyle name="Hiperveza" xfId="2875" builtinId="8" hidden="1"/>
    <cellStyle name="Hiperveza" xfId="2877" builtinId="8" hidden="1"/>
    <cellStyle name="Hiperveza" xfId="2879" builtinId="8" hidden="1"/>
    <cellStyle name="Hiperveza" xfId="2881" builtinId="8" hidden="1"/>
    <cellStyle name="Hiperveza" xfId="2883" builtinId="8" hidden="1"/>
    <cellStyle name="Hiperveza" xfId="2885" builtinId="8" hidden="1"/>
    <cellStyle name="Hiperveza" xfId="2887" builtinId="8" hidden="1"/>
    <cellStyle name="Hiperveza" xfId="2889" builtinId="8" hidden="1"/>
    <cellStyle name="Hiperveza" xfId="2891" builtinId="8" hidden="1"/>
    <cellStyle name="Hiperveza" xfId="2893" builtinId="8" hidden="1"/>
    <cellStyle name="Hiperveza" xfId="2895" builtinId="8" hidden="1"/>
    <cellStyle name="Hiperveza" xfId="2897" builtinId="8" hidden="1"/>
    <cellStyle name="Hiperveza" xfId="2899" builtinId="8" hidden="1"/>
    <cellStyle name="Hiperveza" xfId="2901" builtinId="8" hidden="1"/>
    <cellStyle name="Hiperveza" xfId="2903" builtinId="8" hidden="1"/>
    <cellStyle name="Hiperveza" xfId="2905" builtinId="8" hidden="1"/>
    <cellStyle name="Hiperveza" xfId="2907" builtinId="8" hidden="1"/>
    <cellStyle name="Hiperveza" xfId="2909" builtinId="8" hidden="1"/>
    <cellStyle name="Hiperveza" xfId="2911" builtinId="8" hidden="1"/>
    <cellStyle name="Hiperveza" xfId="2913" builtinId="8" hidden="1"/>
    <cellStyle name="Hiperveza" xfId="2915" builtinId="8" hidden="1"/>
    <cellStyle name="Hiperveza" xfId="2917" builtinId="8" hidden="1"/>
    <cellStyle name="Hiperveza" xfId="2919" builtinId="8" hidden="1"/>
    <cellStyle name="Hiperveza" xfId="2921" builtinId="8" hidden="1"/>
    <cellStyle name="Hiperveza" xfId="2923" builtinId="8" hidden="1"/>
    <cellStyle name="Hiperveza" xfId="2925" builtinId="8" hidden="1"/>
    <cellStyle name="Hiperveza" xfId="2927" builtinId="8" hidden="1"/>
    <cellStyle name="Hiperveza" xfId="2929" builtinId="8" hidden="1"/>
    <cellStyle name="Hiperveza" xfId="2931" builtinId="8" hidden="1"/>
    <cellStyle name="Hiperveza" xfId="2933" builtinId="8" hidden="1"/>
    <cellStyle name="Hiperveza" xfId="2935" builtinId="8" hidden="1"/>
    <cellStyle name="Hiperveza" xfId="2937" builtinId="8" hidden="1"/>
    <cellStyle name="Hiperveza" xfId="2939" builtinId="8" hidden="1"/>
    <cellStyle name="Hiperveza" xfId="2941" builtinId="8" hidden="1"/>
    <cellStyle name="Hiperveza" xfId="2943" builtinId="8" hidden="1"/>
    <cellStyle name="Hiperveza" xfId="2945" builtinId="8" hidden="1"/>
    <cellStyle name="Hiperveza" xfId="2947" builtinId="8" hidden="1"/>
    <cellStyle name="Hiperveza" xfId="2949" builtinId="8" hidden="1"/>
    <cellStyle name="Hiperveza" xfId="2951" builtinId="8" hidden="1"/>
    <cellStyle name="Hiperveza" xfId="2953" builtinId="8" hidden="1"/>
    <cellStyle name="Hiperveza" xfId="2955" builtinId="8" hidden="1"/>
    <cellStyle name="Hiperveza" xfId="2957" builtinId="8" hidden="1"/>
    <cellStyle name="Hiperveza" xfId="2959" builtinId="8" hidden="1"/>
    <cellStyle name="Hiperveza" xfId="2961" builtinId="8" hidden="1"/>
    <cellStyle name="Hiperveza" xfId="2963" builtinId="8" hidden="1"/>
    <cellStyle name="Hiperveza" xfId="2965" builtinId="8" hidden="1"/>
    <cellStyle name="Hiperveza" xfId="2967" builtinId="8" hidden="1"/>
    <cellStyle name="Hiperveza" xfId="2969" builtinId="8" hidden="1"/>
    <cellStyle name="Hiperveza" xfId="2971" builtinId="8" hidden="1"/>
    <cellStyle name="Hiperveza" xfId="2973" builtinId="8" hidden="1"/>
    <cellStyle name="Hiperveza" xfId="2975" builtinId="8" hidden="1"/>
    <cellStyle name="Hiperveza" xfId="2977" builtinId="8" hidden="1"/>
    <cellStyle name="Hiperveza" xfId="2979" builtinId="8" hidden="1"/>
    <cellStyle name="Hiperveza" xfId="2981" builtinId="8" hidden="1"/>
    <cellStyle name="Hiperveza" xfId="2983" builtinId="8" hidden="1"/>
    <cellStyle name="Hiperveza" xfId="2985" builtinId="8" hidden="1"/>
    <cellStyle name="Hiperveza" xfId="2987" builtinId="8" hidden="1"/>
    <cellStyle name="Hiperveza" xfId="2989" builtinId="8" hidden="1"/>
    <cellStyle name="Hiperveza" xfId="2991" builtinId="8" hidden="1"/>
    <cellStyle name="Hiperveza" xfId="2993" builtinId="8" hidden="1"/>
    <cellStyle name="Hiperveza" xfId="2995" builtinId="8" hidden="1"/>
    <cellStyle name="Hiperveza" xfId="2997" builtinId="8" hidden="1"/>
    <cellStyle name="Hiperveza" xfId="2999" builtinId="8" hidden="1"/>
    <cellStyle name="Hiperveza" xfId="3001" builtinId="8" hidden="1"/>
    <cellStyle name="Hiperveza" xfId="3003" builtinId="8" hidden="1"/>
    <cellStyle name="Hiperveza" xfId="3005" builtinId="8" hidden="1"/>
    <cellStyle name="Hiperveza" xfId="3007" builtinId="8" hidden="1"/>
    <cellStyle name="Hiperveza" xfId="3009" builtinId="8" hidden="1"/>
    <cellStyle name="Hiperveza" xfId="3011" builtinId="8" hidden="1"/>
    <cellStyle name="Hiperveza" xfId="3013" builtinId="8" hidden="1"/>
    <cellStyle name="Hiperveza" xfId="3015" builtinId="8" hidden="1"/>
    <cellStyle name="Hiperveza" xfId="3017" builtinId="8" hidden="1"/>
    <cellStyle name="Hiperveza" xfId="3019" builtinId="8" hidden="1"/>
    <cellStyle name="Hiperveza" xfId="3021" builtinId="8" hidden="1"/>
    <cellStyle name="Hiperveza" xfId="3023" builtinId="8" hidden="1"/>
    <cellStyle name="Hiperveza" xfId="3025" builtinId="8" hidden="1"/>
    <cellStyle name="Hiperveza" xfId="3027" builtinId="8" hidden="1"/>
    <cellStyle name="Hiperveza" xfId="3029" builtinId="8" hidden="1"/>
    <cellStyle name="Hiperveza" xfId="3031" builtinId="8" hidden="1"/>
    <cellStyle name="Hiperveza" xfId="3033" builtinId="8" hidden="1"/>
    <cellStyle name="Hiperveza" xfId="3035" builtinId="8" hidden="1"/>
    <cellStyle name="Hiperveza" xfId="3037" builtinId="8" hidden="1"/>
    <cellStyle name="Hiperveza" xfId="3039" builtinId="8" hidden="1"/>
    <cellStyle name="Hiperveza" xfId="3041" builtinId="8" hidden="1"/>
    <cellStyle name="Hiperveza" xfId="3043" builtinId="8" hidden="1"/>
    <cellStyle name="Hiperveza" xfId="3045" builtinId="8" hidden="1"/>
    <cellStyle name="Hiperveza" xfId="3047" builtinId="8" hidden="1"/>
    <cellStyle name="Hiperveza" xfId="3049" builtinId="8" hidden="1"/>
    <cellStyle name="Hiperveza" xfId="3051" builtinId="8" hidden="1"/>
    <cellStyle name="Hiperveza" xfId="3053" builtinId="8" hidden="1"/>
    <cellStyle name="Hiperveza" xfId="3055" builtinId="8" hidden="1"/>
    <cellStyle name="Hiperveza" xfId="3057" builtinId="8" hidden="1"/>
    <cellStyle name="Hiperveza" xfId="3059" builtinId="8" hidden="1"/>
    <cellStyle name="Hiperveza" xfId="3061" builtinId="8" hidden="1"/>
    <cellStyle name="Hiperveza" xfId="3063" builtinId="8" hidden="1"/>
    <cellStyle name="Hiperveza" xfId="3065" builtinId="8" hidden="1"/>
    <cellStyle name="Hiperveza" xfId="3067" builtinId="8" hidden="1"/>
    <cellStyle name="Hiperveza" xfId="3069" builtinId="8" hidden="1"/>
    <cellStyle name="Hiperveza" xfId="3071" builtinId="8" hidden="1"/>
    <cellStyle name="Hiperveza" xfId="3073" builtinId="8" hidden="1"/>
    <cellStyle name="Hiperveza" xfId="3075" builtinId="8" hidden="1"/>
    <cellStyle name="Hiperveza" xfId="3077" builtinId="8" hidden="1"/>
    <cellStyle name="Hiperveza" xfId="3079" builtinId="8" hidden="1"/>
    <cellStyle name="Hiperveza" xfId="3081" builtinId="8" hidden="1"/>
    <cellStyle name="Hiperveza" xfId="3083" builtinId="8" hidden="1"/>
    <cellStyle name="Hiperveza" xfId="3085" builtinId="8" hidden="1"/>
    <cellStyle name="Hiperveza" xfId="3087" builtinId="8" hidden="1"/>
    <cellStyle name="Hiperveza" xfId="3089" builtinId="8" hidden="1"/>
    <cellStyle name="Hiperveza" xfId="3091" builtinId="8" hidden="1"/>
    <cellStyle name="Hiperveza" xfId="3093" builtinId="8" hidden="1"/>
    <cellStyle name="Hiperveza" xfId="3095" builtinId="8" hidden="1"/>
    <cellStyle name="Hiperveza" xfId="3097" builtinId="8" hidden="1"/>
    <cellStyle name="Hiperveza" xfId="3099" builtinId="8" hidden="1"/>
    <cellStyle name="Hiperveza" xfId="3101" builtinId="8" hidden="1"/>
    <cellStyle name="Hiperveza" xfId="3103" builtinId="8" hidden="1"/>
    <cellStyle name="Hiperveza" xfId="3105" builtinId="8" hidden="1"/>
    <cellStyle name="Hiperveza" xfId="3107" builtinId="8" hidden="1"/>
    <cellStyle name="Hiperveza" xfId="3109" builtinId="8" hidden="1"/>
    <cellStyle name="Hiperveza" xfId="3111" builtinId="8" hidden="1"/>
    <cellStyle name="Hiperveza" xfId="3113" builtinId="8" hidden="1"/>
    <cellStyle name="Hiperveza" xfId="3115" builtinId="8" hidden="1"/>
    <cellStyle name="Hiperveza" xfId="3117" builtinId="8" hidden="1"/>
    <cellStyle name="Hiperveza" xfId="3119" builtinId="8" hidden="1"/>
    <cellStyle name="Hiperveza" xfId="3121" builtinId="8" hidden="1"/>
    <cellStyle name="Hiperveza" xfId="3123" builtinId="8" hidden="1"/>
    <cellStyle name="Hiperveza" xfId="3125" builtinId="8" hidden="1"/>
    <cellStyle name="Hiperveza" xfId="3127" builtinId="8" hidden="1"/>
    <cellStyle name="Hiperveza" xfId="3129" builtinId="8" hidden="1"/>
    <cellStyle name="Hiperveza" xfId="3131" builtinId="8" hidden="1"/>
    <cellStyle name="Hiperveza" xfId="3133" builtinId="8" hidden="1"/>
    <cellStyle name="Hiperveza" xfId="3135" builtinId="8" hidden="1"/>
    <cellStyle name="Hiperveza" xfId="3137" builtinId="8" hidden="1"/>
    <cellStyle name="Hiperveza" xfId="3139" builtinId="8" hidden="1"/>
    <cellStyle name="Hiperveza" xfId="3141" builtinId="8" hidden="1"/>
    <cellStyle name="Hiperveza" xfId="3143" builtinId="8" hidden="1"/>
    <cellStyle name="Hiperveza" xfId="3145" builtinId="8" hidden="1"/>
    <cellStyle name="Hiperveza" xfId="3147" builtinId="8" hidden="1"/>
    <cellStyle name="Hiperveza" xfId="3149" builtinId="8" hidden="1"/>
    <cellStyle name="Hiperveza" xfId="3151" builtinId="8" hidden="1"/>
    <cellStyle name="Hiperveza" xfId="3153" builtinId="8" hidden="1"/>
    <cellStyle name="Hiperveza" xfId="3155" builtinId="8" hidden="1"/>
    <cellStyle name="Hiperveza" xfId="3157" builtinId="8" hidden="1"/>
    <cellStyle name="Hiperveza" xfId="3159" builtinId="8" hidden="1"/>
    <cellStyle name="Hiperveza" xfId="3161" builtinId="8" hidden="1"/>
    <cellStyle name="Hiperveza" xfId="3163" builtinId="8" hidden="1"/>
    <cellStyle name="Hiperveza" xfId="3165" builtinId="8" hidden="1"/>
    <cellStyle name="Hiperveza" xfId="3167" builtinId="8" hidden="1"/>
    <cellStyle name="Hiperveza" xfId="3169" builtinId="8" hidden="1"/>
    <cellStyle name="Hiperveza" xfId="3171" builtinId="8" hidden="1"/>
    <cellStyle name="Hiperveza" xfId="3173" builtinId="8" hidden="1"/>
    <cellStyle name="Hiperveza" xfId="3175" builtinId="8" hidden="1"/>
    <cellStyle name="Hiperveza" xfId="3177" builtinId="8" hidden="1"/>
    <cellStyle name="Hiperveza" xfId="3179" builtinId="8" hidden="1"/>
    <cellStyle name="Hiperveza" xfId="3181" builtinId="8" hidden="1"/>
    <cellStyle name="Hiperveza" xfId="3183" builtinId="8" hidden="1"/>
    <cellStyle name="Hiperveza" xfId="3185" builtinId="8" hidden="1"/>
    <cellStyle name="Hiperveza" xfId="3187" builtinId="8" hidden="1"/>
    <cellStyle name="Hiperveza" xfId="3189" builtinId="8" hidden="1"/>
    <cellStyle name="Hiperveza" xfId="3191" builtinId="8" hidden="1"/>
    <cellStyle name="Hiperveza" xfId="3193" builtinId="8" hidden="1"/>
    <cellStyle name="Hiperveza" xfId="3195" builtinId="8" hidden="1"/>
    <cellStyle name="Hiperveza" xfId="3197" builtinId="8" hidden="1"/>
    <cellStyle name="Hiperveza" xfId="3199" builtinId="8" hidden="1"/>
    <cellStyle name="Hiperveza" xfId="3201" builtinId="8" hidden="1"/>
    <cellStyle name="Hiperveza" xfId="3203" builtinId="8" hidden="1"/>
    <cellStyle name="Hiperveza" xfId="3205" builtinId="8" hidden="1"/>
    <cellStyle name="Hiperveza" xfId="3207" builtinId="8" hidden="1"/>
    <cellStyle name="Hiperveza" xfId="3209" builtinId="8" hidden="1"/>
    <cellStyle name="Hiperveza" xfId="3211" builtinId="8" hidden="1"/>
    <cellStyle name="Hiperveza" xfId="3213" builtinId="8" hidden="1"/>
    <cellStyle name="Hiperveza" xfId="3215" builtinId="8" hidden="1"/>
    <cellStyle name="Hiperveza" xfId="3217" builtinId="8" hidden="1"/>
    <cellStyle name="Hiperveza" xfId="3219" builtinId="8" hidden="1"/>
    <cellStyle name="Hiperveza" xfId="3221" builtinId="8" hidden="1"/>
    <cellStyle name="Hiperveza" xfId="3223" builtinId="8" hidden="1"/>
    <cellStyle name="Hiperveza" xfId="3225" builtinId="8" hidden="1"/>
    <cellStyle name="Hiperveza" xfId="3227" builtinId="8" hidden="1"/>
    <cellStyle name="Hiperveza" xfId="3229" builtinId="8" hidden="1"/>
    <cellStyle name="Hiperveza" xfId="3231" builtinId="8" hidden="1"/>
    <cellStyle name="Hiperveza" xfId="3233" builtinId="8" hidden="1"/>
    <cellStyle name="Hiperveza" xfId="3235" builtinId="8" hidden="1"/>
    <cellStyle name="Hiperveza" xfId="3237" builtinId="8" hidden="1"/>
    <cellStyle name="Hiperveza" xfId="3239" builtinId="8" hidden="1"/>
    <cellStyle name="Hiperveza" xfId="3241" builtinId="8" hidden="1"/>
    <cellStyle name="Hiperveza" xfId="3243" builtinId="8" hidden="1"/>
    <cellStyle name="Hiperveza" xfId="3245" builtinId="8" hidden="1"/>
    <cellStyle name="Hiperveza" xfId="3247" builtinId="8" hidden="1"/>
    <cellStyle name="Hiperveza" xfId="3249" builtinId="8" hidden="1"/>
    <cellStyle name="Hiperveza" xfId="3251" builtinId="8" hidden="1"/>
    <cellStyle name="Hiperveza" xfId="3253" builtinId="8" hidden="1"/>
    <cellStyle name="Hiperveza" xfId="3255" builtinId="8" hidden="1"/>
    <cellStyle name="Hiperveza" xfId="3257" builtinId="8" hidden="1"/>
    <cellStyle name="Hiperveza" xfId="3259" builtinId="8" hidden="1"/>
    <cellStyle name="Hiperveza" xfId="3261" builtinId="8" hidden="1"/>
    <cellStyle name="Hiperveza" xfId="3263" builtinId="8" hidden="1"/>
    <cellStyle name="Hiperveza" xfId="3265" builtinId="8" hidden="1"/>
    <cellStyle name="Hiperveza" xfId="3267" builtinId="8" hidden="1"/>
    <cellStyle name="Hiperveza" xfId="3269" builtinId="8" hidden="1"/>
    <cellStyle name="Hiperveza" xfId="3271" builtinId="8" hidden="1"/>
    <cellStyle name="Hiperveza" xfId="3273" builtinId="8" hidden="1"/>
    <cellStyle name="Hiperveza" xfId="3275" builtinId="8" hidden="1"/>
    <cellStyle name="Hiperveza" xfId="3277" builtinId="8" hidden="1"/>
    <cellStyle name="Hiperveza" xfId="3279" builtinId="8" hidden="1"/>
    <cellStyle name="Hiperveza" xfId="3281" builtinId="8" hidden="1"/>
    <cellStyle name="Hiperveza" xfId="3283" builtinId="8" hidden="1"/>
    <cellStyle name="Hiperveza" xfId="3285" builtinId="8" hidden="1"/>
    <cellStyle name="Hiperveza" xfId="3287" builtinId="8" hidden="1"/>
    <cellStyle name="Hiperveza" xfId="3289" builtinId="8" hidden="1"/>
    <cellStyle name="Hiperveza" xfId="3291" builtinId="8" hidden="1"/>
    <cellStyle name="Hiperveza" xfId="3293" builtinId="8" hidden="1"/>
    <cellStyle name="Hiperveza" xfId="3295" builtinId="8" hidden="1"/>
    <cellStyle name="Hiperveza" xfId="3297" builtinId="8" hidden="1"/>
    <cellStyle name="Hiperveza" xfId="3299" builtinId="8" hidden="1"/>
    <cellStyle name="Hiperveza" xfId="3301" builtinId="8" hidden="1"/>
    <cellStyle name="Hiperveza" xfId="3303" builtinId="8" hidden="1"/>
    <cellStyle name="Hiperveza" xfId="3305" builtinId="8" hidden="1"/>
    <cellStyle name="Hiperveza" xfId="3307" builtinId="8" hidden="1"/>
    <cellStyle name="Hiperveza" xfId="3309" builtinId="8" hidden="1"/>
    <cellStyle name="Hiperveza" xfId="3311" builtinId="8" hidden="1"/>
    <cellStyle name="Hiperveza" xfId="3313" builtinId="8" hidden="1"/>
    <cellStyle name="Hiperveza" xfId="3315" builtinId="8" hidden="1"/>
    <cellStyle name="Hiperveza" xfId="3317" builtinId="8" hidden="1"/>
    <cellStyle name="Hiperveza" xfId="3319" builtinId="8" hidden="1"/>
    <cellStyle name="Hiperveza" xfId="3321" builtinId="8" hidden="1"/>
    <cellStyle name="Hiperveza" xfId="3323" builtinId="8" hidden="1"/>
    <cellStyle name="Hiperveza" xfId="3325" builtinId="8" hidden="1"/>
    <cellStyle name="Hiperveza" xfId="3327" builtinId="8" hidden="1"/>
    <cellStyle name="Hiperveza" xfId="3329" builtinId="8" hidden="1"/>
    <cellStyle name="Hiperveza" xfId="3331" builtinId="8" hidden="1"/>
    <cellStyle name="Hiperveza" xfId="3333" builtinId="8" hidden="1"/>
    <cellStyle name="Hiperveza" xfId="3335" builtinId="8" hidden="1"/>
    <cellStyle name="Hiperveza" xfId="3337" builtinId="8" hidden="1"/>
    <cellStyle name="Hiperveza" xfId="3339" builtinId="8" hidden="1"/>
    <cellStyle name="Hiperveza" xfId="3341" builtinId="8" hidden="1"/>
    <cellStyle name="Hiperveza" xfId="3343" builtinId="8" hidden="1"/>
    <cellStyle name="Hiperveza" xfId="3345" builtinId="8" hidden="1"/>
    <cellStyle name="Hiperveza" xfId="3347" builtinId="8" hidden="1"/>
    <cellStyle name="Hiperveza" xfId="3349" builtinId="8" hidden="1"/>
    <cellStyle name="Hiperveza" xfId="3351" builtinId="8" hidden="1"/>
    <cellStyle name="Hiperveza" xfId="3353" builtinId="8" hidden="1"/>
    <cellStyle name="Hiperveza" xfId="3355" builtinId="8" hidden="1"/>
    <cellStyle name="Hiperveza" xfId="3357" builtinId="8" hidden="1"/>
    <cellStyle name="Hiperveza" xfId="3359" builtinId="8" hidden="1"/>
    <cellStyle name="Hiperveza" xfId="3361" builtinId="8" hidden="1"/>
    <cellStyle name="Hiperveza" xfId="3363" builtinId="8" hidden="1"/>
    <cellStyle name="Hiperveza" xfId="3365" builtinId="8" hidden="1"/>
    <cellStyle name="Hiperveza" xfId="3367" builtinId="8" hidden="1"/>
    <cellStyle name="Hiperveza" xfId="3369" builtinId="8" hidden="1"/>
    <cellStyle name="Hiperveza" xfId="3371" builtinId="8" hidden="1"/>
    <cellStyle name="Hiperveza" xfId="3373" builtinId="8" hidden="1"/>
    <cellStyle name="Hiperveza" xfId="3375" builtinId="8" hidden="1"/>
    <cellStyle name="Hiperveza" xfId="3377" builtinId="8" hidden="1"/>
    <cellStyle name="Hiperveza" xfId="3379" builtinId="8" hidden="1"/>
    <cellStyle name="Hiperveza" xfId="3381" builtinId="8" hidden="1"/>
    <cellStyle name="Hiperveza" xfId="3383" builtinId="8" hidden="1"/>
    <cellStyle name="Hiperveza" xfId="3385" builtinId="8" hidden="1"/>
    <cellStyle name="Hiperveza" xfId="3387" builtinId="8" hidden="1"/>
    <cellStyle name="Hiperveza" xfId="3389" builtinId="8" hidden="1"/>
    <cellStyle name="Hiperveza" xfId="3391" builtinId="8" hidden="1"/>
    <cellStyle name="Hiperveza" xfId="3393" builtinId="8" hidden="1"/>
    <cellStyle name="Hiperveza" xfId="3395" builtinId="8" hidden="1"/>
    <cellStyle name="Hiperveza" xfId="3397" builtinId="8" hidden="1"/>
    <cellStyle name="Hiperveza" xfId="3399" builtinId="8" hidden="1"/>
    <cellStyle name="Hiperveza" xfId="3401" builtinId="8" hidden="1"/>
    <cellStyle name="Hiperveza" xfId="3403" builtinId="8" hidden="1"/>
    <cellStyle name="Hiperveza" xfId="3405" builtinId="8" hidden="1"/>
    <cellStyle name="Hiperveza" xfId="3407" builtinId="8" hidden="1"/>
    <cellStyle name="Hiperveza" xfId="3409" builtinId="8" hidden="1"/>
    <cellStyle name="Hiperveza" xfId="3411" builtinId="8" hidden="1"/>
    <cellStyle name="Hiperveza" xfId="3413" builtinId="8" hidden="1"/>
    <cellStyle name="Hiperveza" xfId="3415" builtinId="8" hidden="1"/>
    <cellStyle name="Hiperveza" xfId="3417" builtinId="8" hidden="1"/>
    <cellStyle name="Hiperveza" xfId="3419" builtinId="8" hidden="1"/>
    <cellStyle name="Hiperveza" xfId="3421" builtinId="8" hidden="1"/>
    <cellStyle name="Hiperveza" xfId="3423" builtinId="8" hidden="1"/>
    <cellStyle name="Hiperveza" xfId="3425" builtinId="8" hidden="1"/>
    <cellStyle name="Hiperveza" xfId="3427" builtinId="8" hidden="1"/>
    <cellStyle name="Hiperveza" xfId="3429" builtinId="8" hidden="1"/>
    <cellStyle name="Hiperveza" xfId="3431" builtinId="8" hidden="1"/>
    <cellStyle name="Hiperveza" xfId="3433" builtinId="8" hidden="1"/>
    <cellStyle name="Hiperveza" xfId="3435" builtinId="8" hidden="1"/>
    <cellStyle name="Hiperveza" xfId="3437" builtinId="8" hidden="1"/>
    <cellStyle name="Hiperveza" xfId="3439" builtinId="8" hidden="1"/>
    <cellStyle name="Hiperveza" xfId="3441" builtinId="8" hidden="1"/>
    <cellStyle name="Hiperveza" xfId="3443" builtinId="8" hidden="1"/>
    <cellStyle name="Hiperveza" xfId="3445" builtinId="8" hidden="1"/>
    <cellStyle name="Hiperveza" xfId="3447" builtinId="8" hidden="1"/>
    <cellStyle name="Hiperveza" xfId="3449" builtinId="8" hidden="1"/>
    <cellStyle name="Hiperveza" xfId="3451" builtinId="8" hidden="1"/>
    <cellStyle name="Hiperveza" xfId="3453" builtinId="8" hidden="1"/>
    <cellStyle name="Hiperveza" xfId="3455" builtinId="8" hidden="1"/>
    <cellStyle name="Hiperveza" xfId="3457" builtinId="8" hidden="1"/>
    <cellStyle name="Hiperveza" xfId="3459" builtinId="8" hidden="1"/>
    <cellStyle name="Hiperveza" xfId="3461" builtinId="8" hidden="1"/>
    <cellStyle name="Hiperveza" xfId="3463" builtinId="8" hidden="1"/>
    <cellStyle name="Hiperveza" xfId="3465" builtinId="8" hidden="1"/>
    <cellStyle name="Hiperveza" xfId="3467" builtinId="8" hidden="1"/>
    <cellStyle name="Hiperveza" xfId="3469" builtinId="8" hidden="1"/>
    <cellStyle name="Hiperveza" xfId="3471" builtinId="8" hidden="1"/>
    <cellStyle name="Hiperveza" xfId="3473" builtinId="8" hidden="1"/>
    <cellStyle name="Hiperveza" xfId="3475" builtinId="8" hidden="1"/>
    <cellStyle name="Hiperveza" xfId="3477" builtinId="8" hidden="1"/>
    <cellStyle name="Hiperveza" xfId="3479" builtinId="8" hidden="1"/>
    <cellStyle name="Hiperveza" xfId="3481" builtinId="8" hidden="1"/>
    <cellStyle name="Hiperveza" xfId="3483" builtinId="8" hidden="1"/>
    <cellStyle name="Hiperveza" xfId="3485" builtinId="8" hidden="1"/>
    <cellStyle name="Hiperveza" xfId="3487" builtinId="8" hidden="1"/>
    <cellStyle name="Hiperveza" xfId="3489" builtinId="8" hidden="1"/>
    <cellStyle name="Hiperveza" xfId="3491" builtinId="8" hidden="1"/>
    <cellStyle name="Hiperveza" xfId="3493" builtinId="8" hidden="1"/>
    <cellStyle name="Hiperveza" xfId="3495" builtinId="8" hidden="1"/>
    <cellStyle name="Hiperveza" xfId="3497" builtinId="8" hidden="1"/>
    <cellStyle name="Hiperveza" xfId="3499" builtinId="8" hidden="1"/>
    <cellStyle name="Hiperveza" xfId="3501" builtinId="8" hidden="1"/>
    <cellStyle name="Hiperveza" xfId="3503" builtinId="8" hidden="1"/>
    <cellStyle name="Hiperveza" xfId="3505" builtinId="8" hidden="1"/>
    <cellStyle name="Hiperveza" xfId="3507" builtinId="8" hidden="1"/>
    <cellStyle name="Hiperveza" xfId="3509" builtinId="8" hidden="1"/>
    <cellStyle name="Hiperveza" xfId="3511" builtinId="8" hidden="1"/>
    <cellStyle name="Hiperveza" xfId="3513" builtinId="8" hidden="1"/>
    <cellStyle name="Hiperveza" xfId="3515" builtinId="8" hidden="1"/>
    <cellStyle name="Hiperveza" xfId="3517" builtinId="8" hidden="1"/>
    <cellStyle name="Hiperveza" xfId="3519" builtinId="8" hidden="1"/>
    <cellStyle name="Hiperveza" xfId="3521" builtinId="8" hidden="1"/>
    <cellStyle name="Hiperveza" xfId="3523" builtinId="8" hidden="1"/>
    <cellStyle name="Hiperveza" xfId="3525" builtinId="8" hidden="1"/>
    <cellStyle name="Hiperveza" xfId="3527" builtinId="8" hidden="1"/>
    <cellStyle name="Hiperveza" xfId="3529" builtinId="8" hidden="1"/>
    <cellStyle name="Hiperveza" xfId="3531" builtinId="8" hidden="1"/>
    <cellStyle name="Hiperveza" xfId="3533" builtinId="8" hidden="1"/>
    <cellStyle name="Hiperveza" xfId="3535" builtinId="8" hidden="1"/>
    <cellStyle name="Hiperveza" xfId="3537" builtinId="8" hidden="1"/>
    <cellStyle name="Hiperveza" xfId="3539" builtinId="8" hidden="1"/>
    <cellStyle name="Hiperveza" xfId="3541" builtinId="8" hidden="1"/>
    <cellStyle name="Hiperveza" xfId="3543" builtinId="8" hidden="1"/>
    <cellStyle name="Hiperveza" xfId="3545" builtinId="8" hidden="1"/>
    <cellStyle name="Hiperveza" xfId="3547" builtinId="8" hidden="1"/>
    <cellStyle name="Hiperveza" xfId="3549" builtinId="8" hidden="1"/>
    <cellStyle name="Hiperveza" xfId="3551" builtinId="8" hidden="1"/>
    <cellStyle name="Hiperveza" xfId="3553" builtinId="8" hidden="1"/>
    <cellStyle name="Hiperveza" xfId="3555" builtinId="8" hidden="1"/>
    <cellStyle name="Hiperveza" xfId="3557" builtinId="8" hidden="1"/>
    <cellStyle name="Hiperveza" xfId="3559" builtinId="8" hidden="1"/>
    <cellStyle name="Hiperveza" xfId="3561" builtinId="8" hidden="1"/>
    <cellStyle name="Hiperveza" xfId="3563" builtinId="8" hidden="1"/>
    <cellStyle name="Hiperveza" xfId="3565" builtinId="8" hidden="1"/>
    <cellStyle name="Hiperveza" xfId="3567" builtinId="8" hidden="1"/>
    <cellStyle name="Hiperveza" xfId="3569" builtinId="8" hidden="1"/>
    <cellStyle name="Hiperveza" xfId="3571" builtinId="8" hidden="1"/>
    <cellStyle name="Hiperveza" xfId="3573" builtinId="8" hidden="1"/>
    <cellStyle name="Hiperveza" xfId="3575" builtinId="8" hidden="1"/>
    <cellStyle name="Hiperveza" xfId="3577" builtinId="8" hidden="1"/>
    <cellStyle name="Hiperveza" xfId="3579" builtinId="8" hidden="1"/>
    <cellStyle name="Hiperveza" xfId="3581" builtinId="8" hidden="1"/>
    <cellStyle name="Hiperveza" xfId="3583" builtinId="8" hidden="1"/>
    <cellStyle name="Hiperveza" xfId="3585" builtinId="8" hidden="1"/>
    <cellStyle name="Hiperveza" xfId="3587" builtinId="8" hidden="1"/>
    <cellStyle name="Hiperveza" xfId="3589" builtinId="8" hidden="1"/>
    <cellStyle name="Hiperveza" xfId="3591" builtinId="8" hidden="1"/>
    <cellStyle name="Hiperveza" xfId="3593" builtinId="8" hidden="1"/>
    <cellStyle name="Hiperveza" xfId="3595" builtinId="8" hidden="1"/>
    <cellStyle name="Hiperveza" xfId="3597" builtinId="8" hidden="1"/>
    <cellStyle name="Hiperveza" xfId="3599" builtinId="8" hidden="1"/>
    <cellStyle name="Hiperveza" xfId="3601" builtinId="8" hidden="1"/>
    <cellStyle name="Hiperveza" xfId="3603" builtinId="8" hidden="1"/>
    <cellStyle name="Hiperveza" xfId="3605" builtinId="8" hidden="1"/>
    <cellStyle name="Hiperveza" xfId="3607" builtinId="8" hidden="1"/>
    <cellStyle name="Hiperveza" xfId="3609" builtinId="8" hidden="1"/>
    <cellStyle name="Hiperveza" xfId="3611" builtinId="8" hidden="1"/>
    <cellStyle name="Hiperveza" xfId="3613" builtinId="8" hidden="1"/>
    <cellStyle name="Hiperveza" xfId="3615" builtinId="8" hidden="1"/>
    <cellStyle name="Hiperveza" xfId="3617" builtinId="8" hidden="1"/>
    <cellStyle name="Hiperveza" xfId="3619" builtinId="8" hidden="1"/>
    <cellStyle name="Hiperveza" xfId="3621" builtinId="8" hidden="1"/>
    <cellStyle name="Hiperveza" xfId="3623" builtinId="8" hidden="1"/>
    <cellStyle name="Hiperveza" xfId="3625" builtinId="8" hidden="1"/>
    <cellStyle name="Hiperveza" xfId="3627" builtinId="8" hidden="1"/>
    <cellStyle name="Hiperveza" xfId="3629" builtinId="8" hidden="1"/>
    <cellStyle name="Hiperveza" xfId="3631" builtinId="8" hidden="1"/>
    <cellStyle name="Hiperveza" xfId="3633" builtinId="8" hidden="1"/>
    <cellStyle name="Hiperveza" xfId="3635" builtinId="8" hidden="1"/>
    <cellStyle name="Hiperveza" xfId="3637" builtinId="8" hidden="1"/>
    <cellStyle name="Hiperveza" xfId="3639" builtinId="8" hidden="1"/>
    <cellStyle name="Hiperveza" xfId="3641" builtinId="8" hidden="1"/>
    <cellStyle name="Hiperveza" xfId="3643" builtinId="8" hidden="1"/>
    <cellStyle name="Hiperveza" xfId="3645" builtinId="8" hidden="1"/>
    <cellStyle name="Hiperveza" xfId="3647" builtinId="8" hidden="1"/>
    <cellStyle name="Hiperveza" xfId="3649" builtinId="8" hidden="1"/>
    <cellStyle name="Hiperveza" xfId="3651" builtinId="8" hidden="1"/>
    <cellStyle name="Hiperveza" xfId="3653" builtinId="8" hidden="1"/>
    <cellStyle name="Hiperveza" xfId="3655" builtinId="8" hidden="1"/>
    <cellStyle name="Hiperveza" xfId="3657" builtinId="8" hidden="1"/>
    <cellStyle name="Hiperveza" xfId="3659" builtinId="8" hidden="1"/>
    <cellStyle name="Hiperveza" xfId="3661" builtinId="8" hidden="1"/>
    <cellStyle name="Hiperveza" xfId="3663" builtinId="8" hidden="1"/>
    <cellStyle name="Hiperveza" xfId="3665" builtinId="8" hidden="1"/>
    <cellStyle name="Hiperveza" xfId="3667" builtinId="8" hidden="1"/>
    <cellStyle name="Hiperveza" xfId="3669" builtinId="8" hidden="1"/>
    <cellStyle name="Hiperveza" xfId="3671" builtinId="8" hidden="1"/>
    <cellStyle name="Hiperveza" xfId="3673" builtinId="8" hidden="1"/>
    <cellStyle name="Hiperveza" xfId="3675" builtinId="8" hidden="1"/>
    <cellStyle name="Hiperveza" xfId="3677" builtinId="8" hidden="1"/>
    <cellStyle name="Hiperveza" xfId="3679" builtinId="8" hidden="1"/>
    <cellStyle name="Hiperveza" xfId="3681" builtinId="8" hidden="1"/>
    <cellStyle name="Hiperveza" xfId="3683" builtinId="8" hidden="1"/>
    <cellStyle name="Hiperveza" xfId="3685" builtinId="8" hidden="1"/>
    <cellStyle name="Hiperveza" xfId="3687" builtinId="8" hidden="1"/>
    <cellStyle name="Hiperveza" xfId="3689" builtinId="8" hidden="1"/>
    <cellStyle name="Hiperveza" xfId="3691" builtinId="8" hidden="1"/>
    <cellStyle name="Hiperveza" xfId="3693" builtinId="8" hidden="1"/>
    <cellStyle name="Hiperveza" xfId="3695" builtinId="8" hidden="1"/>
    <cellStyle name="Hiperveza" xfId="3697" builtinId="8" hidden="1"/>
    <cellStyle name="Hiperveza" xfId="3699" builtinId="8" hidden="1"/>
    <cellStyle name="Hiperveza" xfId="3701" builtinId="8" hidden="1"/>
    <cellStyle name="Hiperveza" xfId="3703" builtinId="8" hidden="1"/>
    <cellStyle name="Hiperveza" xfId="3705" builtinId="8" hidden="1"/>
    <cellStyle name="Hiperveza" xfId="3707" builtinId="8" hidden="1"/>
    <cellStyle name="Hiperveza" xfId="3709" builtinId="8" hidden="1"/>
    <cellStyle name="Hiperveza" xfId="3711" builtinId="8" hidden="1"/>
    <cellStyle name="Hiperveza" xfId="3713" builtinId="8" hidden="1"/>
    <cellStyle name="Hiperveza" xfId="3715" builtinId="8" hidden="1"/>
    <cellStyle name="Hiperveza" xfId="3717" builtinId="8" hidden="1"/>
    <cellStyle name="Hiperveza" xfId="3719" builtinId="8" hidden="1"/>
    <cellStyle name="Hiperveza" xfId="3721" builtinId="8" hidden="1"/>
    <cellStyle name="Hiperveza" xfId="3723" builtinId="8" hidden="1"/>
    <cellStyle name="Hiperveza" xfId="3725" builtinId="8" hidden="1"/>
    <cellStyle name="Hiperveza" xfId="3727" builtinId="8" hidden="1"/>
    <cellStyle name="Hiperveza" xfId="3729" builtinId="8" hidden="1"/>
    <cellStyle name="Hiperveza" xfId="3731" builtinId="8" hidden="1"/>
    <cellStyle name="Hiperveza" xfId="3733" builtinId="8" hidden="1"/>
    <cellStyle name="Hiperveza" xfId="3735" builtinId="8" hidden="1"/>
    <cellStyle name="Hiperveza" xfId="3737" builtinId="8" hidden="1"/>
    <cellStyle name="Hiperveza" xfId="3739" builtinId="8" hidden="1"/>
    <cellStyle name="Hiperveza" xfId="3741" builtinId="8" hidden="1"/>
    <cellStyle name="Hiperveza" xfId="3743" builtinId="8" hidden="1"/>
    <cellStyle name="Hiperveza" xfId="3745" builtinId="8" hidden="1"/>
    <cellStyle name="Hiperveza" xfId="3747" builtinId="8" hidden="1"/>
    <cellStyle name="Hiperveza" xfId="3749" builtinId="8" hidden="1"/>
    <cellStyle name="Hiperveza" xfId="3751" builtinId="8" hidden="1"/>
    <cellStyle name="Hiperveza" xfId="3753" builtinId="8" hidden="1"/>
    <cellStyle name="Hiperveza" xfId="3755" builtinId="8" hidden="1"/>
    <cellStyle name="Hiperveza" xfId="3757" builtinId="8" hidden="1"/>
    <cellStyle name="Hiperveza" xfId="3759" builtinId="8" hidden="1"/>
    <cellStyle name="Hiperveza" xfId="3761" builtinId="8" hidden="1"/>
    <cellStyle name="Hiperveza" xfId="3763" builtinId="8" hidden="1"/>
    <cellStyle name="Hiperveza" xfId="3765" builtinId="8" hidden="1"/>
    <cellStyle name="Hiperveza" xfId="3767" builtinId="8" hidden="1"/>
    <cellStyle name="Hiperveza" xfId="3769" builtinId="8" hidden="1"/>
    <cellStyle name="Hiperveza" xfId="3771" builtinId="8" hidden="1"/>
    <cellStyle name="Hiperveza" xfId="3773" builtinId="8" hidden="1"/>
    <cellStyle name="Hiperveza" xfId="3775" builtinId="8" hidden="1"/>
    <cellStyle name="Hiperveza" xfId="3777" builtinId="8" hidden="1"/>
    <cellStyle name="Hiperveza" xfId="3779" builtinId="8" hidden="1"/>
    <cellStyle name="Hiperveza" xfId="3781" builtinId="8" hidden="1"/>
    <cellStyle name="Hiperveza" xfId="3783" builtinId="8" hidden="1"/>
    <cellStyle name="Hiperveza" xfId="3785" builtinId="8" hidden="1"/>
    <cellStyle name="Hiperveza" xfId="3787" builtinId="8" hidden="1"/>
    <cellStyle name="Hiperveza" xfId="3789" builtinId="8" hidden="1"/>
    <cellStyle name="Hiperveza" xfId="3791" builtinId="8" hidden="1"/>
    <cellStyle name="Hiperveza" xfId="3793" builtinId="8" hidden="1"/>
    <cellStyle name="Hiperveza" xfId="3795" builtinId="8" hidden="1"/>
    <cellStyle name="Hiperveza" xfId="3797" builtinId="8" hidden="1"/>
    <cellStyle name="Hiperveza" xfId="3799" builtinId="8" hidden="1"/>
    <cellStyle name="Hiperveza" xfId="3801" builtinId="8" hidden="1"/>
    <cellStyle name="Hiperveza" xfId="3803" builtinId="8" hidden="1"/>
    <cellStyle name="Hiperveza" xfId="3805" builtinId="8" hidden="1"/>
    <cellStyle name="Hiperveza" xfId="3807" builtinId="8" hidden="1"/>
    <cellStyle name="Hiperveza" xfId="3809" builtinId="8" hidden="1"/>
    <cellStyle name="Hiperveza" xfId="3811" builtinId="8" hidden="1"/>
    <cellStyle name="Hiperveza" xfId="3813" builtinId="8" hidden="1"/>
    <cellStyle name="Hiperveza" xfId="3815" builtinId="8" hidden="1"/>
    <cellStyle name="Hiperveza" xfId="3817" builtinId="8" hidden="1"/>
    <cellStyle name="Hiperveza" xfId="3819" builtinId="8" hidden="1"/>
    <cellStyle name="Hiperveza" xfId="3821" builtinId="8" hidden="1"/>
    <cellStyle name="Hiperveza" xfId="3823" builtinId="8" hidden="1"/>
    <cellStyle name="Hiperveza" xfId="3825" builtinId="8" hidden="1"/>
    <cellStyle name="Hiperveza" xfId="3827" builtinId="8" hidden="1"/>
    <cellStyle name="Hiperveza" xfId="3829" builtinId="8" hidden="1"/>
    <cellStyle name="Hiperveza" xfId="3831" builtinId="8" hidden="1"/>
    <cellStyle name="Hiperveza" xfId="3833" builtinId="8" hidden="1"/>
    <cellStyle name="Hiperveza" xfId="3835" builtinId="8" hidden="1"/>
    <cellStyle name="Hiperveza" xfId="3837" builtinId="8" hidden="1"/>
    <cellStyle name="Hiperveza" xfId="3839" builtinId="8" hidden="1"/>
    <cellStyle name="Hiperveza" xfId="3841" builtinId="8" hidden="1"/>
    <cellStyle name="Hiperveza" xfId="3843" builtinId="8" hidden="1"/>
    <cellStyle name="Hiperveza" xfId="3845" builtinId="8" hidden="1"/>
    <cellStyle name="Hiperveza" xfId="3847" builtinId="8" hidden="1"/>
    <cellStyle name="Hiperveza" xfId="3849" builtinId="8" hidden="1"/>
    <cellStyle name="Hiperveza" xfId="3851" builtinId="8" hidden="1"/>
    <cellStyle name="Hiperveza" xfId="3853" builtinId="8" hidden="1"/>
    <cellStyle name="Hiperveza" xfId="3855" builtinId="8" hidden="1"/>
    <cellStyle name="Hiperveza" xfId="3857" builtinId="8" hidden="1"/>
    <cellStyle name="Hiperveza" xfId="3859" builtinId="8" hidden="1"/>
    <cellStyle name="Hiperveza" xfId="3861" builtinId="8" hidden="1"/>
    <cellStyle name="Hiperveza" xfId="3863" builtinId="8" hidden="1"/>
    <cellStyle name="Hiperveza" xfId="3865" builtinId="8" hidden="1"/>
    <cellStyle name="Hiperveza" xfId="3867" builtinId="8" hidden="1"/>
    <cellStyle name="Hiperveza" xfId="3869" builtinId="8" hidden="1"/>
    <cellStyle name="Hiperveza" xfId="3871" builtinId="8" hidden="1"/>
    <cellStyle name="Hiperveza" xfId="3873" builtinId="8" hidden="1"/>
    <cellStyle name="Hiperveza" xfId="3875" builtinId="8" hidden="1"/>
    <cellStyle name="Hiperveza" xfId="3877" builtinId="8" hidden="1"/>
    <cellStyle name="Hiperveza" xfId="3879" builtinId="8" hidden="1"/>
    <cellStyle name="Hiperveza" xfId="3881" builtinId="8" hidden="1"/>
    <cellStyle name="Hiperveza" xfId="3883" builtinId="8" hidden="1"/>
    <cellStyle name="Hiperveza" xfId="3885" builtinId="8" hidden="1"/>
    <cellStyle name="Hiperveza" xfId="3887" builtinId="8" hidden="1"/>
    <cellStyle name="Hiperveza" xfId="3889" builtinId="8" hidden="1"/>
    <cellStyle name="Hiperveza" xfId="3891" builtinId="8" hidden="1"/>
    <cellStyle name="Hiperveza" xfId="3893" builtinId="8" hidden="1"/>
    <cellStyle name="Hiperveza" xfId="3895" builtinId="8" hidden="1"/>
    <cellStyle name="Hiperveza" xfId="3897" builtinId="8" hidden="1"/>
    <cellStyle name="Hiperveza" xfId="3899" builtinId="8" hidden="1"/>
    <cellStyle name="Hiperveza" xfId="3901" builtinId="8" hidden="1"/>
    <cellStyle name="Hiperveza" xfId="3903" builtinId="8" hidden="1"/>
    <cellStyle name="Hiperveza" xfId="3905" builtinId="8" hidden="1"/>
    <cellStyle name="Hiperveza" xfId="3907" builtinId="8" hidden="1"/>
    <cellStyle name="Hiperveza" xfId="3909" builtinId="8" hidden="1"/>
    <cellStyle name="Hiperveza" xfId="3911" builtinId="8" hidden="1"/>
    <cellStyle name="Hiperveza" xfId="3913" builtinId="8" hidden="1"/>
    <cellStyle name="Hiperveza" xfId="3915" builtinId="8" hidden="1"/>
    <cellStyle name="Hiperveza" xfId="3917" builtinId="8" hidden="1"/>
    <cellStyle name="Hiperveza" xfId="3919" builtinId="8" hidden="1"/>
    <cellStyle name="Hiperveza" xfId="3921" builtinId="8" hidden="1"/>
    <cellStyle name="Hiperveza" xfId="3923" builtinId="8" hidden="1"/>
    <cellStyle name="Hiperveza" xfId="3925" builtinId="8" hidden="1"/>
    <cellStyle name="Hiperveza" xfId="3927" builtinId="8" hidden="1"/>
    <cellStyle name="Hiperveza" xfId="3929" builtinId="8" hidden="1"/>
    <cellStyle name="Hiperveza" xfId="3931" builtinId="8" hidden="1"/>
    <cellStyle name="Hiperveza" xfId="3933" builtinId="8" hidden="1"/>
    <cellStyle name="Hiperveza" xfId="3935" builtinId="8" hidden="1"/>
    <cellStyle name="Hiperveza" xfId="3937" builtinId="8" hidden="1"/>
    <cellStyle name="Hiperveza" xfId="3939" builtinId="8" hidden="1"/>
    <cellStyle name="Hiperveza" xfId="3941" builtinId="8" hidden="1"/>
    <cellStyle name="Hiperveza" xfId="3943" builtinId="8" hidden="1"/>
    <cellStyle name="Hiperveza" xfId="3945" builtinId="8" hidden="1"/>
    <cellStyle name="Hiperveza" xfId="3947" builtinId="8" hidden="1"/>
    <cellStyle name="Hiperveza" xfId="3949" builtinId="8" hidden="1"/>
    <cellStyle name="Hiperveza" xfId="3951" builtinId="8" hidden="1"/>
    <cellStyle name="Hiperveza" xfId="3953" builtinId="8" hidden="1"/>
    <cellStyle name="Hiperveza" xfId="3955" builtinId="8" hidden="1"/>
    <cellStyle name="Hiperveza" xfId="3957" builtinId="8" hidden="1"/>
    <cellStyle name="Hiperveza" xfId="3959" builtinId="8" hidden="1"/>
    <cellStyle name="Hiperveza" xfId="3961" builtinId="8" hidden="1"/>
    <cellStyle name="Hiperveza" xfId="3963" builtinId="8" hidden="1"/>
    <cellStyle name="Hiperveza" xfId="3965" builtinId="8" hidden="1"/>
    <cellStyle name="Hiperveza" xfId="3967" builtinId="8" hidden="1"/>
    <cellStyle name="Hiperveza" xfId="3969" builtinId="8" hidden="1"/>
    <cellStyle name="Hiperveza" xfId="3971" builtinId="8" hidden="1"/>
    <cellStyle name="Hiperveza" xfId="3973" builtinId="8" hidden="1"/>
    <cellStyle name="Hiperveza" xfId="3975" builtinId="8" hidden="1"/>
    <cellStyle name="Hiperveza" xfId="3977" builtinId="8" hidden="1"/>
    <cellStyle name="Hiperveza" xfId="3979" builtinId="8" hidden="1"/>
    <cellStyle name="Hiperveza" xfId="3981" builtinId="8" hidden="1"/>
    <cellStyle name="Hiperveza" xfId="3983" builtinId="8" hidden="1"/>
    <cellStyle name="Hiperveza" xfId="3985" builtinId="8" hidden="1"/>
    <cellStyle name="Hiperveza" xfId="3987" builtinId="8" hidden="1"/>
    <cellStyle name="Hiperveza" xfId="3989" builtinId="8" hidden="1"/>
    <cellStyle name="Hiperveza" xfId="3991" builtinId="8" hidden="1"/>
    <cellStyle name="Hiperveza" xfId="3993" builtinId="8" hidden="1"/>
    <cellStyle name="Hiperveza" xfId="3995" builtinId="8" hidden="1"/>
    <cellStyle name="Hiperveza" xfId="3997" builtinId="8" hidden="1"/>
    <cellStyle name="Hiperveza" xfId="3999" builtinId="8" hidden="1"/>
    <cellStyle name="Hiperveza" xfId="4001" builtinId="8" hidden="1"/>
    <cellStyle name="Hiperveza" xfId="4003" builtinId="8" hidden="1"/>
    <cellStyle name="Hiperveza" xfId="4005" builtinId="8" hidden="1"/>
    <cellStyle name="Hiperveza" xfId="4007" builtinId="8" hidden="1"/>
    <cellStyle name="Hiperveza" xfId="4009" builtinId="8" hidden="1"/>
    <cellStyle name="Hiperveza" xfId="4011" builtinId="8" hidden="1"/>
    <cellStyle name="Hiperveza" xfId="4013" builtinId="8" hidden="1"/>
    <cellStyle name="Hiperveza" xfId="4015" builtinId="8" hidden="1"/>
    <cellStyle name="Hiperveza" xfId="4017" builtinId="8" hidden="1"/>
    <cellStyle name="Hiperveza" xfId="4019" builtinId="8" hidden="1"/>
    <cellStyle name="Hiperveza" xfId="4021" builtinId="8" hidden="1"/>
    <cellStyle name="Hiperveza" xfId="4023" builtinId="8" hidden="1"/>
    <cellStyle name="Hiperveza" xfId="4025" builtinId="8" hidden="1"/>
    <cellStyle name="Hiperveza" xfId="4027" builtinId="8" hidden="1"/>
    <cellStyle name="Hiperveza" xfId="4029" builtinId="8" hidden="1"/>
    <cellStyle name="Hiperveza" xfId="4031" builtinId="8" hidden="1"/>
    <cellStyle name="Hiperveza" xfId="4033" builtinId="8" hidden="1"/>
    <cellStyle name="Hiperveza" xfId="4035" builtinId="8" hidden="1"/>
    <cellStyle name="Hiperveza" xfId="4037" builtinId="8" hidden="1"/>
    <cellStyle name="Hiperveza" xfId="4039" builtinId="8" hidden="1"/>
    <cellStyle name="Hiperveza" xfId="4041" builtinId="8" hidden="1"/>
    <cellStyle name="Hiperveza" xfId="4043" builtinId="8" hidden="1"/>
    <cellStyle name="Hiperveza" xfId="4045" builtinId="8" hidden="1"/>
    <cellStyle name="Hiperveza" xfId="4047" builtinId="8" hidden="1"/>
    <cellStyle name="Hiperveza" xfId="4049" builtinId="8" hidden="1"/>
    <cellStyle name="Hiperveza" xfId="4051" builtinId="8" hidden="1"/>
    <cellStyle name="Hiperveza" xfId="4053" builtinId="8" hidden="1"/>
    <cellStyle name="Hiperveza" xfId="4055" builtinId="8" hidden="1"/>
    <cellStyle name="Hiperveza" xfId="4057" builtinId="8" hidden="1"/>
    <cellStyle name="Hiperveza" xfId="4059" builtinId="8" hidden="1"/>
    <cellStyle name="Hiperveza" xfId="4061" builtinId="8" hidden="1"/>
    <cellStyle name="Hiperveza" xfId="4063" builtinId="8" hidden="1"/>
    <cellStyle name="Hiperveza" xfId="4065" builtinId="8" hidden="1"/>
    <cellStyle name="Hiperveza" xfId="4067" builtinId="8" hidden="1"/>
    <cellStyle name="Hiperveza" xfId="4069" builtinId="8" hidden="1"/>
    <cellStyle name="Hiperveza" xfId="4071" builtinId="8" hidden="1"/>
    <cellStyle name="Hiperveza" xfId="4073" builtinId="8" hidden="1"/>
    <cellStyle name="Hiperveza" xfId="4075" builtinId="8" hidden="1"/>
    <cellStyle name="Hiperveza" xfId="4077" builtinId="8" hidden="1"/>
    <cellStyle name="Hiperveza" xfId="4079" builtinId="8" hidden="1"/>
    <cellStyle name="Hiperveza" xfId="4081" builtinId="8" hidden="1"/>
    <cellStyle name="Hiperveza" xfId="4083" builtinId="8" hidden="1"/>
    <cellStyle name="Hiperveza" xfId="4085" builtinId="8" hidden="1"/>
    <cellStyle name="Hiperveza" xfId="4087" builtinId="8" hidden="1"/>
    <cellStyle name="Hiperveza" xfId="4089" builtinId="8" hidden="1"/>
    <cellStyle name="Hiperveza" xfId="4091" builtinId="8" hidden="1"/>
    <cellStyle name="Hiperveza" xfId="4093" builtinId="8" hidden="1"/>
    <cellStyle name="Hiperveza" xfId="4095" builtinId="8" hidden="1"/>
    <cellStyle name="Hiperveza" xfId="4097" builtinId="8" hidden="1"/>
    <cellStyle name="Hiperveza" xfId="4099" builtinId="8" hidden="1"/>
    <cellStyle name="Hiperveza" xfId="4101" builtinId="8" hidden="1"/>
    <cellStyle name="Hiperveza" xfId="4103" builtinId="8" hidden="1"/>
    <cellStyle name="Hiperveza" xfId="4105" builtinId="8" hidden="1"/>
    <cellStyle name="Hiperveza" xfId="4107" builtinId="8" hidden="1"/>
    <cellStyle name="Hiperveza" xfId="4109" builtinId="8" hidden="1"/>
    <cellStyle name="Hiperveza" xfId="4111" builtinId="8" hidden="1"/>
    <cellStyle name="Hiperveza" xfId="4113" builtinId="8" hidden="1"/>
    <cellStyle name="Hiperveza" xfId="4115" builtinId="8" hidden="1"/>
    <cellStyle name="Hiperveza" xfId="4117" builtinId="8" hidden="1"/>
    <cellStyle name="Hiperveza" xfId="4119" builtinId="8" hidden="1"/>
    <cellStyle name="Hiperveza" xfId="4121" builtinId="8" hidden="1"/>
    <cellStyle name="Hiperveza" xfId="4123" builtinId="8" hidden="1"/>
    <cellStyle name="Hiperveza" xfId="4125" builtinId="8" hidden="1"/>
    <cellStyle name="Hiperveza" xfId="4127" builtinId="8" hidden="1"/>
    <cellStyle name="Hiperveza" xfId="4129" builtinId="8" hidden="1"/>
    <cellStyle name="Hiperveza" xfId="4131" builtinId="8" hidden="1"/>
    <cellStyle name="Hiperveza" xfId="4133" builtinId="8" hidden="1"/>
    <cellStyle name="Hiperveza" xfId="4135" builtinId="8" hidden="1"/>
    <cellStyle name="Hiperveza" xfId="4137" builtinId="8" hidden="1"/>
    <cellStyle name="Hiperveza" xfId="4139" builtinId="8" hidden="1"/>
    <cellStyle name="Hiperveza" xfId="4141" builtinId="8" hidden="1"/>
    <cellStyle name="Hiperveza" xfId="4143" builtinId="8" hidden="1"/>
    <cellStyle name="Hiperveza" xfId="4145" builtinId="8" hidden="1"/>
    <cellStyle name="Hiperveza" xfId="4147" builtinId="8" hidden="1"/>
    <cellStyle name="Hiperveza" xfId="4149" builtinId="8" hidden="1"/>
    <cellStyle name="Hiperveza" xfId="4151" builtinId="8" hidden="1"/>
    <cellStyle name="Hiperveza" xfId="4153" builtinId="8" hidden="1"/>
    <cellStyle name="Hiperveza" xfId="4155" builtinId="8" hidden="1"/>
    <cellStyle name="Hiperveza" xfId="4157" builtinId="8" hidden="1"/>
    <cellStyle name="Hiperveza" xfId="4159" builtinId="8" hidden="1"/>
    <cellStyle name="Hiperveza" xfId="4161" builtinId="8" hidden="1"/>
    <cellStyle name="Hiperveza" xfId="4163" builtinId="8" hidden="1"/>
    <cellStyle name="Hiperveza" xfId="4165" builtinId="8" hidden="1"/>
    <cellStyle name="Hiperveza" xfId="4167" builtinId="8" hidden="1"/>
    <cellStyle name="Hiperveza" xfId="4169" builtinId="8" hidden="1"/>
    <cellStyle name="Hiperveza" xfId="4171" builtinId="8" hidden="1"/>
    <cellStyle name="Hiperveza" xfId="4173" builtinId="8" hidden="1"/>
    <cellStyle name="Hiperveza" xfId="4175" builtinId="8" hidden="1"/>
    <cellStyle name="Hiperveza" xfId="4177" builtinId="8" hidden="1"/>
    <cellStyle name="Hiperveza" xfId="4179" builtinId="8" hidden="1"/>
    <cellStyle name="Hiperveza" xfId="4181" builtinId="8" hidden="1"/>
    <cellStyle name="Hiperveza" xfId="4183" builtinId="8" hidden="1"/>
    <cellStyle name="Hiperveza" xfId="4185" builtinId="8" hidden="1"/>
    <cellStyle name="Hiperveza" xfId="4187" builtinId="8" hidden="1"/>
    <cellStyle name="Hiperveza" xfId="4189" builtinId="8" hidden="1"/>
    <cellStyle name="Hiperveza" xfId="4191" builtinId="8" hidden="1"/>
    <cellStyle name="Hiperveza" xfId="4193" builtinId="8" hidden="1"/>
    <cellStyle name="Hiperveza" xfId="4195" builtinId="8" hidden="1"/>
    <cellStyle name="Hiperveza" xfId="4197" builtinId="8" hidden="1"/>
    <cellStyle name="Hiperveza" xfId="4199" builtinId="8" hidden="1"/>
    <cellStyle name="Hiperveza" xfId="4201" builtinId="8" hidden="1"/>
    <cellStyle name="Hiperveza" xfId="4203" builtinId="8" hidden="1"/>
    <cellStyle name="Hiperveza" xfId="4205" builtinId="8" hidden="1"/>
    <cellStyle name="Hiperveza" xfId="4207" builtinId="8" hidden="1"/>
    <cellStyle name="Hiperveza" xfId="4209" builtinId="8" hidden="1"/>
    <cellStyle name="Hiperveza" xfId="4211" builtinId="8" hidden="1"/>
    <cellStyle name="Hiperveza" xfId="4213" builtinId="8" hidden="1"/>
    <cellStyle name="Hiperveza" xfId="4215" builtinId="8" hidden="1"/>
    <cellStyle name="Hiperveza" xfId="4217" builtinId="8" hidden="1"/>
    <cellStyle name="Hiperveza" xfId="4219" builtinId="8" hidden="1"/>
    <cellStyle name="Hiperveza" xfId="4221" builtinId="8" hidden="1"/>
    <cellStyle name="Hiperveza" xfId="4223" builtinId="8" hidden="1"/>
    <cellStyle name="Hiperveza" xfId="4225" builtinId="8" hidden="1"/>
    <cellStyle name="Hiperveza" xfId="4227" builtinId="8" hidden="1"/>
    <cellStyle name="Hiperveza" xfId="4229" builtinId="8" hidden="1"/>
    <cellStyle name="Hiperveza" xfId="4231" builtinId="8" hidden="1"/>
    <cellStyle name="Hiperveza" xfId="4233" builtinId="8" hidden="1"/>
    <cellStyle name="Hiperveza" xfId="4235" builtinId="8" hidden="1"/>
    <cellStyle name="Hiperveza" xfId="4237" builtinId="8" hidden="1"/>
    <cellStyle name="Hiperveza" xfId="4239" builtinId="8" hidden="1"/>
    <cellStyle name="Hiperveza" xfId="4241" builtinId="8" hidden="1"/>
    <cellStyle name="Hiperveza" xfId="4243" builtinId="8" hidden="1"/>
    <cellStyle name="Hiperveza" xfId="4245" builtinId="8" hidden="1"/>
    <cellStyle name="Hiperveza" xfId="4247" builtinId="8" hidden="1"/>
    <cellStyle name="Hiperveza" xfId="4249" builtinId="8" hidden="1"/>
    <cellStyle name="Hiperveza" xfId="4251" builtinId="8" hidden="1"/>
    <cellStyle name="Hiperveza" xfId="4253" builtinId="8" hidden="1"/>
    <cellStyle name="Hiperveza" xfId="4255" builtinId="8" hidden="1"/>
    <cellStyle name="Hiperveza" xfId="4257" builtinId="8" hidden="1"/>
    <cellStyle name="Hiperveza" xfId="4259" builtinId="8" hidden="1"/>
    <cellStyle name="Hiperveza" xfId="4261" builtinId="8" hidden="1"/>
    <cellStyle name="Hiperveza" xfId="4263" builtinId="8" hidden="1"/>
    <cellStyle name="Hiperveza" xfId="4265" builtinId="8" hidden="1"/>
    <cellStyle name="Hiperveza" xfId="4267" builtinId="8" hidden="1"/>
    <cellStyle name="Hiperveza" xfId="4269" builtinId="8" hidden="1"/>
    <cellStyle name="Hiperveza" xfId="4271" builtinId="8" hidden="1"/>
    <cellStyle name="Hiperveza" xfId="4273" builtinId="8" hidden="1"/>
    <cellStyle name="Hiperveza" xfId="4275" builtinId="8" hidden="1"/>
    <cellStyle name="Hiperveza" xfId="4277" builtinId="8" hidden="1"/>
    <cellStyle name="Hiperveza" xfId="4279" builtinId="8" hidden="1"/>
    <cellStyle name="Hiperveza" xfId="4281" builtinId="8" hidden="1"/>
    <cellStyle name="Hiperveza" xfId="4283" builtinId="8" hidden="1"/>
    <cellStyle name="Hiperveza" xfId="4285" builtinId="8" hidden="1"/>
    <cellStyle name="Hiperveza" xfId="4287" builtinId="8" hidden="1"/>
    <cellStyle name="Hiperveza" xfId="4289" builtinId="8" hidden="1"/>
    <cellStyle name="Hiperveza" xfId="4291" builtinId="8" hidden="1"/>
    <cellStyle name="Hiperveza" xfId="4293" builtinId="8" hidden="1"/>
    <cellStyle name="Hiperveza" xfId="4295" builtinId="8" hidden="1"/>
    <cellStyle name="Hiperveza" xfId="4297" builtinId="8" hidden="1"/>
    <cellStyle name="Hiperveza" xfId="4299" builtinId="8" hidden="1"/>
    <cellStyle name="Hiperveza" xfId="4301" builtinId="8" hidden="1"/>
    <cellStyle name="Hiperveza" xfId="4303" builtinId="8" hidden="1"/>
    <cellStyle name="Hiperveza" xfId="4305" builtinId="8" hidden="1"/>
    <cellStyle name="Hiperveza" xfId="4307" builtinId="8" hidden="1"/>
    <cellStyle name="Hiperveza" xfId="4309" builtinId="8" hidden="1"/>
    <cellStyle name="Hiperveza" xfId="4311" builtinId="8" hidden="1"/>
    <cellStyle name="Hiperveza" xfId="4313" builtinId="8" hidden="1"/>
    <cellStyle name="Hiperveza" xfId="4315" builtinId="8" hidden="1"/>
    <cellStyle name="Hiperveza" xfId="4317" builtinId="8" hidden="1"/>
    <cellStyle name="Hiperveza" xfId="4319" builtinId="8" hidden="1"/>
    <cellStyle name="Hiperveza" xfId="4321" builtinId="8" hidden="1"/>
    <cellStyle name="Hiperveza" xfId="4323" builtinId="8" hidden="1"/>
    <cellStyle name="Hiperveza" xfId="4325" builtinId="8" hidden="1"/>
    <cellStyle name="Hiperveza" xfId="4327" builtinId="8" hidden="1"/>
    <cellStyle name="Hiperveza" xfId="4329" builtinId="8" hidden="1"/>
    <cellStyle name="Hiperveza" xfId="4331" builtinId="8" hidden="1"/>
    <cellStyle name="Hiperveza" xfId="4333" builtinId="8" hidden="1"/>
    <cellStyle name="Hiperveza" xfId="4335" builtinId="8" hidden="1"/>
    <cellStyle name="Hiperveza" xfId="4337" builtinId="8" hidden="1"/>
    <cellStyle name="Hiperveza" xfId="4339" builtinId="8" hidden="1"/>
    <cellStyle name="Hiperveza" xfId="4341" builtinId="8" hidden="1"/>
    <cellStyle name="Hiperveza" xfId="4343" builtinId="8" hidden="1"/>
    <cellStyle name="Hiperveza" xfId="4345" builtinId="8" hidden="1"/>
    <cellStyle name="Hiperveza" xfId="4347" builtinId="8" hidden="1"/>
    <cellStyle name="Hiperveza" xfId="4349" builtinId="8" hidden="1"/>
    <cellStyle name="Hiperveza" xfId="4351" builtinId="8" hidden="1"/>
    <cellStyle name="Hiperveza" xfId="4353" builtinId="8" hidden="1"/>
    <cellStyle name="Hiperveza" xfId="4355" builtinId="8" hidden="1"/>
    <cellStyle name="Hiperveza" xfId="4357" builtinId="8" hidden="1"/>
    <cellStyle name="Hiperveza" xfId="4359" builtinId="8" hidden="1"/>
    <cellStyle name="Hiperveza" xfId="4361" builtinId="8" hidden="1"/>
    <cellStyle name="Hiperveza" xfId="4363" builtinId="8" hidden="1"/>
    <cellStyle name="Hiperveza" xfId="4365" builtinId="8" hidden="1"/>
    <cellStyle name="Hiperveza" xfId="4367" builtinId="8" hidden="1"/>
    <cellStyle name="Hiperveza" xfId="4369" builtinId="8" hidden="1"/>
    <cellStyle name="Hiperveza" xfId="4371" builtinId="8" hidden="1"/>
    <cellStyle name="Hiperveza" xfId="4373" builtinId="8" hidden="1"/>
    <cellStyle name="Hiperveza" xfId="4375" builtinId="8" hidden="1"/>
    <cellStyle name="Hiperveza" xfId="4377" builtinId="8" hidden="1"/>
    <cellStyle name="Hiperveza" xfId="4379" builtinId="8" hidden="1"/>
    <cellStyle name="Hiperveza" xfId="4381" builtinId="8" hidden="1"/>
    <cellStyle name="Hiperveza" xfId="4383" builtinId="8" hidden="1"/>
    <cellStyle name="Hiperveza" xfId="4385" builtinId="8" hidden="1"/>
    <cellStyle name="Hiperveza" xfId="4387" builtinId="8" hidden="1"/>
    <cellStyle name="Hiperveza" xfId="4389" builtinId="8" hidden="1"/>
    <cellStyle name="Hiperveza" xfId="4391" builtinId="8" hidden="1"/>
    <cellStyle name="Hiperveza" xfId="4393" builtinId="8" hidden="1"/>
    <cellStyle name="Hiperveza" xfId="4395" builtinId="8" hidden="1"/>
    <cellStyle name="Hiperveza" xfId="4397" builtinId="8" hidden="1"/>
    <cellStyle name="Hiperveza" xfId="4399" builtinId="8" hidden="1"/>
    <cellStyle name="Hiperveza" xfId="4401" builtinId="8" hidden="1"/>
    <cellStyle name="Hiperveza" xfId="4403" builtinId="8" hidden="1"/>
    <cellStyle name="Hiperveza" xfId="4405" builtinId="8" hidden="1"/>
    <cellStyle name="Hiperveza" xfId="4407" builtinId="8" hidden="1"/>
    <cellStyle name="Hiperveza" xfId="4409" builtinId="8" hidden="1"/>
    <cellStyle name="Hiperveza" xfId="4411" builtinId="8" hidden="1"/>
    <cellStyle name="Hiperveza" xfId="4413" builtinId="8" hidden="1"/>
    <cellStyle name="Hiperveza" xfId="4415" builtinId="8" hidden="1"/>
    <cellStyle name="Hiperveza" xfId="4417" builtinId="8" hidden="1"/>
    <cellStyle name="Hiperveza" xfId="4421" builtinId="8" hidden="1"/>
    <cellStyle name="Hiperveza" xfId="4423" builtinId="8" hidden="1"/>
    <cellStyle name="Hiperveza" xfId="4425" builtinId="8" hidden="1"/>
    <cellStyle name="Hiperveza" xfId="4427" builtinId="8" hidden="1"/>
    <cellStyle name="Hiperveza" xfId="4429" builtinId="8" hidden="1"/>
    <cellStyle name="Hiperveza" xfId="4431" builtinId="8" hidden="1"/>
    <cellStyle name="Hiperveza" xfId="4433" builtinId="8" hidden="1"/>
    <cellStyle name="Hiperveza" xfId="4435" builtinId="8" hidden="1"/>
    <cellStyle name="Hiperveza" xfId="4437" builtinId="8" hidden="1"/>
    <cellStyle name="Hiperveza" xfId="4439" builtinId="8" hidden="1"/>
    <cellStyle name="Hiperveza" xfId="4441" builtinId="8" hidden="1"/>
    <cellStyle name="Hiperveza" xfId="4443" builtinId="8" hidden="1"/>
    <cellStyle name="Hiperveza" xfId="4445" builtinId="8" hidden="1"/>
    <cellStyle name="Hiperveza" xfId="4447" builtinId="8" hidden="1"/>
    <cellStyle name="Hiperveza" xfId="4449" builtinId="8" hidden="1"/>
    <cellStyle name="Hiperveza" xfId="4451" builtinId="8" hidden="1"/>
    <cellStyle name="Hiperveza" xfId="4453" builtinId="8" hidden="1"/>
    <cellStyle name="Hiperveza" xfId="4455" builtinId="8" hidden="1"/>
    <cellStyle name="Hiperveza" xfId="4457" builtinId="8" hidden="1"/>
    <cellStyle name="Hiperveza" xfId="4459" builtinId="8" hidden="1"/>
    <cellStyle name="Hiperveza" xfId="4461" builtinId="8" hidden="1"/>
    <cellStyle name="Hiperveza" xfId="4463" builtinId="8" hidden="1"/>
    <cellStyle name="Hiperveza" xfId="4465" builtinId="8" hidden="1"/>
    <cellStyle name="Hiperveza" xfId="4467" builtinId="8" hidden="1"/>
    <cellStyle name="Hiperveza" xfId="4469" builtinId="8" hidden="1"/>
    <cellStyle name="Hiperveza" xfId="4471" builtinId="8" hidden="1"/>
    <cellStyle name="Hiperveza" xfId="4473" builtinId="8" hidden="1"/>
    <cellStyle name="Hiperveza" xfId="4475" builtinId="8" hidden="1"/>
    <cellStyle name="Hiperveza" xfId="4477" builtinId="8" hidden="1"/>
    <cellStyle name="Hiperveza" xfId="4479" builtinId="8" hidden="1"/>
    <cellStyle name="Hiperveza" xfId="4481" builtinId="8" hidden="1"/>
    <cellStyle name="Hiperveza" xfId="4483" builtinId="8" hidden="1"/>
    <cellStyle name="Hiperveza" xfId="4485" builtinId="8" hidden="1"/>
    <cellStyle name="Hiperveza" xfId="4487" builtinId="8" hidden="1"/>
    <cellStyle name="Hiperveza" xfId="4489" builtinId="8" hidden="1"/>
    <cellStyle name="Hiperveza" xfId="4491" builtinId="8" hidden="1"/>
    <cellStyle name="Hiperveza" xfId="4493" builtinId="8" hidden="1"/>
    <cellStyle name="Hiperveza" xfId="4495" builtinId="8" hidden="1"/>
    <cellStyle name="Hiperveza" xfId="4497" builtinId="8" hidden="1"/>
    <cellStyle name="Hiperveza" xfId="4499" builtinId="8" hidden="1"/>
    <cellStyle name="Hiperveza" xfId="4501" builtinId="8" hidden="1"/>
    <cellStyle name="Hiperveza" xfId="4503" builtinId="8" hidden="1"/>
    <cellStyle name="Hiperveza" xfId="4505" builtinId="8" hidden="1"/>
    <cellStyle name="Hiperveza" xfId="4507" builtinId="8" hidden="1"/>
    <cellStyle name="Hiperveza" xfId="4509" builtinId="8" hidden="1"/>
    <cellStyle name="Hiperveza" xfId="4511" builtinId="8" hidden="1"/>
    <cellStyle name="Hiperveza" xfId="4513" builtinId="8" hidden="1"/>
    <cellStyle name="Hiperveza" xfId="4515" builtinId="8" hidden="1"/>
    <cellStyle name="Hiperveza" xfId="4517" builtinId="8" hidden="1"/>
    <cellStyle name="Hiperveza" xfId="4519" builtinId="8" hidden="1"/>
    <cellStyle name="Hiperveza" xfId="4521" builtinId="8" hidden="1"/>
    <cellStyle name="Hiperveza" xfId="4523" builtinId="8" hidden="1"/>
    <cellStyle name="Hiperveza" xfId="4525" builtinId="8" hidden="1"/>
    <cellStyle name="Hiperveza" xfId="4527" builtinId="8" hidden="1"/>
    <cellStyle name="Hiperveza" xfId="4529" builtinId="8" hidden="1"/>
    <cellStyle name="Hiperveza" xfId="4531" builtinId="8" hidden="1"/>
    <cellStyle name="Hiperveza" xfId="4533" builtinId="8" hidden="1"/>
    <cellStyle name="Hiperveza" xfId="4535" builtinId="8" hidden="1"/>
    <cellStyle name="Hiperveza" xfId="4537" builtinId="8" hidden="1"/>
    <cellStyle name="Hiperveza" xfId="4539" builtinId="8" hidden="1"/>
    <cellStyle name="Hiperveza" xfId="4541" builtinId="8" hidden="1"/>
    <cellStyle name="Hiperveza" xfId="4543" builtinId="8" hidden="1"/>
    <cellStyle name="Hiperveza" xfId="4545" builtinId="8" hidden="1"/>
    <cellStyle name="Hiperveza" xfId="4547" builtinId="8" hidden="1"/>
    <cellStyle name="Hiperveza" xfId="4549" builtinId="8" hidden="1"/>
    <cellStyle name="Hiperveza" xfId="4551" builtinId="8" hidden="1"/>
    <cellStyle name="Hiperveza" xfId="4553" builtinId="8" hidden="1"/>
    <cellStyle name="Hiperveza" xfId="4555" builtinId="8" hidden="1"/>
    <cellStyle name="Hiperveza" xfId="4557" builtinId="8" hidden="1"/>
    <cellStyle name="Hiperveza" xfId="4559" builtinId="8" hidden="1"/>
    <cellStyle name="Hiperveza" xfId="4561" builtinId="8" hidden="1"/>
    <cellStyle name="Hiperveza" xfId="4563" builtinId="8" hidden="1"/>
    <cellStyle name="Hiperveza" xfId="4565" builtinId="8" hidden="1"/>
    <cellStyle name="Hiperveza" xfId="4567" builtinId="8" hidden="1"/>
    <cellStyle name="Hiperveza" xfId="4569" builtinId="8" hidden="1"/>
    <cellStyle name="Hiperveza" xfId="4571" builtinId="8" hidden="1"/>
    <cellStyle name="Hiperveza" xfId="4573" builtinId="8" hidden="1"/>
    <cellStyle name="Hiperveza" xfId="4575" builtinId="8" hidden="1"/>
    <cellStyle name="Hiperveza" xfId="4577" builtinId="8" hidden="1"/>
    <cellStyle name="Hiperveza" xfId="4579" builtinId="8" hidden="1"/>
    <cellStyle name="Hiperveza" xfId="4581" builtinId="8" hidden="1"/>
    <cellStyle name="Hiperveza" xfId="4583" builtinId="8" hidden="1"/>
    <cellStyle name="Hiperveza" xfId="4585" builtinId="8" hidden="1"/>
    <cellStyle name="Hiperveza" xfId="4587" builtinId="8" hidden="1"/>
    <cellStyle name="Hiperveza" xfId="4589" builtinId="8" hidden="1"/>
    <cellStyle name="Hiperveza" xfId="4591" builtinId="8" hidden="1"/>
    <cellStyle name="Hiperveza" xfId="4593" builtinId="8" hidden="1"/>
    <cellStyle name="Hiperveza" xfId="4595" builtinId="8" hidden="1"/>
    <cellStyle name="Hiperveza" xfId="4597" builtinId="8" hidden="1"/>
    <cellStyle name="Hiperveza" xfId="4599" builtinId="8" hidden="1"/>
    <cellStyle name="Hiperveza" xfId="4601" builtinId="8" hidden="1"/>
    <cellStyle name="Hiperveza" xfId="4603" builtinId="8" hidden="1"/>
    <cellStyle name="Hiperveza" xfId="4605" builtinId="8" hidden="1"/>
    <cellStyle name="Hiperveza" xfId="4607" builtinId="8" hidden="1"/>
    <cellStyle name="Hiperveza" xfId="4609" builtinId="8" hidden="1"/>
    <cellStyle name="Hiperveza" xfId="4611" builtinId="8" hidden="1"/>
    <cellStyle name="Hiperveza" xfId="4613" builtinId="8" hidden="1"/>
    <cellStyle name="Hiperveza" xfId="4615" builtinId="8" hidden="1"/>
    <cellStyle name="Hiperveza" xfId="4617" builtinId="8" hidden="1"/>
    <cellStyle name="Hiperveza" xfId="4619" builtinId="8" hidden="1"/>
    <cellStyle name="Hiperveza" xfId="4621" builtinId="8" hidden="1"/>
    <cellStyle name="Hiperveza" xfId="4623" builtinId="8" hidden="1"/>
    <cellStyle name="Hiperveza" xfId="4625" builtinId="8" hidden="1"/>
    <cellStyle name="Hiperveza" xfId="4627" builtinId="8" hidden="1"/>
    <cellStyle name="Hiperveza" xfId="4629" builtinId="8" hidden="1"/>
    <cellStyle name="Hiperveza" xfId="4631" builtinId="8" hidden="1"/>
    <cellStyle name="Hiperveza" xfId="4633" builtinId="8" hidden="1"/>
    <cellStyle name="Hiperveza" xfId="4635" builtinId="8" hidden="1"/>
    <cellStyle name="Hiperveza" xfId="4637" builtinId="8" hidden="1"/>
    <cellStyle name="Hiperveza" xfId="4639" builtinId="8" hidden="1"/>
    <cellStyle name="Hiperveza" xfId="4641" builtinId="8" hidden="1"/>
    <cellStyle name="Hiperveza" xfId="4643" builtinId="8" hidden="1"/>
    <cellStyle name="Hiperveza" xfId="4645" builtinId="8" hidden="1"/>
    <cellStyle name="Hiperveza" xfId="4647" builtinId="8" hidden="1"/>
    <cellStyle name="Hiperveza" xfId="4649" builtinId="8" hidden="1"/>
    <cellStyle name="Hiperveza" xfId="4651" builtinId="8" hidden="1"/>
    <cellStyle name="Hiperveza" xfId="4653" builtinId="8" hidden="1"/>
    <cellStyle name="Hiperveza" xfId="4655" builtinId="8" hidden="1"/>
    <cellStyle name="Hiperveza" xfId="4657" builtinId="8" hidden="1"/>
    <cellStyle name="Hiperveza" xfId="4659" builtinId="8" hidden="1"/>
    <cellStyle name="Hiperveza" xfId="4661" builtinId="8" hidden="1"/>
    <cellStyle name="Hiperveza" xfId="4663" builtinId="8" hidden="1"/>
    <cellStyle name="Hiperveza" xfId="4665" builtinId="8" hidden="1"/>
    <cellStyle name="Hiperveza" xfId="4667" builtinId="8" hidden="1"/>
    <cellStyle name="Hiperveza" xfId="4669" builtinId="8" hidden="1"/>
    <cellStyle name="Normal 19 2" xfId="2694" xr:uid="{00000000-0005-0000-0000-00003B120000}"/>
    <cellStyle name="Normal 2" xfId="2" xr:uid="{00000000-0005-0000-0000-00003C120000}"/>
    <cellStyle name="Normal 2 2 3" xfId="4420" xr:uid="{00000000-0005-0000-0000-00003D120000}"/>
    <cellStyle name="Normal 2 3 3" xfId="4419" xr:uid="{00000000-0005-0000-0000-00003E120000}"/>
    <cellStyle name="Normal 3" xfId="4672" xr:uid="{F47EC568-8140-4590-B01B-684BAB6FF24E}"/>
    <cellStyle name="Normal 40" xfId="4673" xr:uid="{AC7DE7E9-07CB-46D5-BD77-9C64A310191F}"/>
    <cellStyle name="Normal 51" xfId="4671" xr:uid="{17C4A7B6-175D-46C7-8BB7-02E7F70AFFF0}"/>
    <cellStyle name="Normalno" xfId="0" builtinId="0"/>
    <cellStyle name="Praćena hiperveza" xfId="4" builtinId="9" hidden="1"/>
    <cellStyle name="Praćena hiperveza" xfId="6" builtinId="9" hidden="1"/>
    <cellStyle name="Praćena hiperveza" xfId="8" builtinId="9" hidden="1"/>
    <cellStyle name="Praćena hiperveza" xfId="10" builtinId="9" hidden="1"/>
    <cellStyle name="Praćena hiperveza" xfId="12" builtinId="9" hidden="1"/>
    <cellStyle name="Praćena hiperveza" xfId="14" builtinId="9" hidden="1"/>
    <cellStyle name="Praćena hiperveza" xfId="16" builtinId="9" hidden="1"/>
    <cellStyle name="Praćena hiperveza" xfId="18" builtinId="9" hidden="1"/>
    <cellStyle name="Praćena hiperveza" xfId="20" builtinId="9" hidden="1"/>
    <cellStyle name="Praćena hiperveza" xfId="22" builtinId="9" hidden="1"/>
    <cellStyle name="Praćena hiperveza" xfId="24" builtinId="9" hidden="1"/>
    <cellStyle name="Praćena hiperveza" xfId="26" builtinId="9" hidden="1"/>
    <cellStyle name="Praćena hiperveza" xfId="28" builtinId="9" hidden="1"/>
    <cellStyle name="Praćena hiperveza" xfId="30" builtinId="9" hidden="1"/>
    <cellStyle name="Praćena hiperveza" xfId="32" builtinId="9" hidden="1"/>
    <cellStyle name="Praćena hiperveza" xfId="34" builtinId="9" hidden="1"/>
    <cellStyle name="Praćena hiperveza" xfId="36" builtinId="9" hidden="1"/>
    <cellStyle name="Praćena hiperveza" xfId="38" builtinId="9" hidden="1"/>
    <cellStyle name="Praćena hiperveza" xfId="40" builtinId="9" hidden="1"/>
    <cellStyle name="Praćena hiperveza" xfId="42" builtinId="9" hidden="1"/>
    <cellStyle name="Praćena hiperveza" xfId="44" builtinId="9" hidden="1"/>
    <cellStyle name="Praćena hiperveza" xfId="46" builtinId="9" hidden="1"/>
    <cellStyle name="Praćena hiperveza" xfId="48" builtinId="9" hidden="1"/>
    <cellStyle name="Praćena hiperveza" xfId="50" builtinId="9" hidden="1"/>
    <cellStyle name="Praćena hiperveza" xfId="52" builtinId="9" hidden="1"/>
    <cellStyle name="Praćena hiperveza" xfId="54" builtinId="9" hidden="1"/>
    <cellStyle name="Praćena hiperveza" xfId="56" builtinId="9" hidden="1"/>
    <cellStyle name="Praćena hiperveza" xfId="58" builtinId="9" hidden="1"/>
    <cellStyle name="Praćena hiperveza" xfId="60" builtinId="9" hidden="1"/>
    <cellStyle name="Praćena hiperveza" xfId="62" builtinId="9" hidden="1"/>
    <cellStyle name="Praćena hiperveza" xfId="64" builtinId="9" hidden="1"/>
    <cellStyle name="Praćena hiperveza" xfId="66" builtinId="9" hidden="1"/>
    <cellStyle name="Praćena hiperveza" xfId="68" builtinId="9" hidden="1"/>
    <cellStyle name="Praćena hiperveza" xfId="70" builtinId="9" hidden="1"/>
    <cellStyle name="Praćena hiperveza" xfId="72" builtinId="9" hidden="1"/>
    <cellStyle name="Praćena hiperveza" xfId="74" builtinId="9" hidden="1"/>
    <cellStyle name="Praćena hiperveza" xfId="76" builtinId="9" hidden="1"/>
    <cellStyle name="Praćena hiperveza" xfId="78" builtinId="9" hidden="1"/>
    <cellStyle name="Praćena hiperveza" xfId="80" builtinId="9" hidden="1"/>
    <cellStyle name="Praćena hiperveza" xfId="82" builtinId="9" hidden="1"/>
    <cellStyle name="Praćena hiperveza" xfId="84" builtinId="9" hidden="1"/>
    <cellStyle name="Praćena hiperveza" xfId="86" builtinId="9" hidden="1"/>
    <cellStyle name="Praćena hiperveza" xfId="88" builtinId="9" hidden="1"/>
    <cellStyle name="Praćena hiperveza" xfId="90" builtinId="9" hidden="1"/>
    <cellStyle name="Praćena hiperveza" xfId="92" builtinId="9" hidden="1"/>
    <cellStyle name="Praćena hiperveza" xfId="94" builtinId="9" hidden="1"/>
    <cellStyle name="Praćena hiperveza" xfId="96" builtinId="9" hidden="1"/>
    <cellStyle name="Praćena hiperveza" xfId="98" builtinId="9" hidden="1"/>
    <cellStyle name="Praćena hiperveza" xfId="100" builtinId="9" hidden="1"/>
    <cellStyle name="Praćena hiperveza" xfId="102" builtinId="9" hidden="1"/>
    <cellStyle name="Praćena hiperveza" xfId="104" builtinId="9" hidden="1"/>
    <cellStyle name="Praćena hiperveza" xfId="106" builtinId="9" hidden="1"/>
    <cellStyle name="Praćena hiperveza" xfId="108" builtinId="9" hidden="1"/>
    <cellStyle name="Praćena hiperveza" xfId="110" builtinId="9" hidden="1"/>
    <cellStyle name="Praćena hiperveza" xfId="112" builtinId="9" hidden="1"/>
    <cellStyle name="Praćena hiperveza" xfId="114" builtinId="9" hidden="1"/>
    <cellStyle name="Praćena hiperveza" xfId="116" builtinId="9" hidden="1"/>
    <cellStyle name="Praćena hiperveza" xfId="118" builtinId="9" hidden="1"/>
    <cellStyle name="Praćena hiperveza" xfId="120" builtinId="9" hidden="1"/>
    <cellStyle name="Praćena hiperveza" xfId="122" builtinId="9" hidden="1"/>
    <cellStyle name="Praćena hiperveza" xfId="124" builtinId="9" hidden="1"/>
    <cellStyle name="Praćena hiperveza" xfId="126" builtinId="9" hidden="1"/>
    <cellStyle name="Praćena hiperveza" xfId="128" builtinId="9" hidden="1"/>
    <cellStyle name="Praćena hiperveza" xfId="130" builtinId="9" hidden="1"/>
    <cellStyle name="Praćena hiperveza" xfId="132" builtinId="9" hidden="1"/>
    <cellStyle name="Praćena hiperveza" xfId="134" builtinId="9" hidden="1"/>
    <cellStyle name="Praćena hiperveza" xfId="136" builtinId="9" hidden="1"/>
    <cellStyle name="Praćena hiperveza" xfId="138" builtinId="9" hidden="1"/>
    <cellStyle name="Praćena hiperveza" xfId="140" builtinId="9" hidden="1"/>
    <cellStyle name="Praćena hiperveza" xfId="142" builtinId="9" hidden="1"/>
    <cellStyle name="Praćena hiperveza" xfId="144" builtinId="9" hidden="1"/>
    <cellStyle name="Praćena hiperveza" xfId="146" builtinId="9" hidden="1"/>
    <cellStyle name="Praćena hiperveza" xfId="148" builtinId="9" hidden="1"/>
    <cellStyle name="Praćena hiperveza" xfId="150" builtinId="9" hidden="1"/>
    <cellStyle name="Praćena hiperveza" xfId="152" builtinId="9" hidden="1"/>
    <cellStyle name="Praćena hiperveza" xfId="154" builtinId="9" hidden="1"/>
    <cellStyle name="Praćena hiperveza" xfId="156" builtinId="9" hidden="1"/>
    <cellStyle name="Praćena hiperveza" xfId="158" builtinId="9" hidden="1"/>
    <cellStyle name="Praćena hiperveza" xfId="160" builtinId="9" hidden="1"/>
    <cellStyle name="Praćena hiperveza" xfId="162" builtinId="9" hidden="1"/>
    <cellStyle name="Praćena hiperveza" xfId="164" builtinId="9" hidden="1"/>
    <cellStyle name="Praćena hiperveza" xfId="166" builtinId="9" hidden="1"/>
    <cellStyle name="Praćena hiperveza" xfId="168" builtinId="9" hidden="1"/>
    <cellStyle name="Praćena hiperveza" xfId="170" builtinId="9" hidden="1"/>
    <cellStyle name="Praćena hiperveza" xfId="172" builtinId="9" hidden="1"/>
    <cellStyle name="Praćena hiperveza" xfId="174" builtinId="9" hidden="1"/>
    <cellStyle name="Praćena hiperveza" xfId="176" builtinId="9" hidden="1"/>
    <cellStyle name="Praćena hiperveza" xfId="178" builtinId="9" hidden="1"/>
    <cellStyle name="Praćena hiperveza" xfId="180" builtinId="9" hidden="1"/>
    <cellStyle name="Praćena hiperveza" xfId="182" builtinId="9" hidden="1"/>
    <cellStyle name="Praćena hiperveza" xfId="184" builtinId="9" hidden="1"/>
    <cellStyle name="Praćena hiperveza" xfId="186" builtinId="9" hidden="1"/>
    <cellStyle name="Praćena hiperveza" xfId="188" builtinId="9" hidden="1"/>
    <cellStyle name="Praćena hiperveza" xfId="190" builtinId="9" hidden="1"/>
    <cellStyle name="Praćena hiperveza" xfId="192" builtinId="9" hidden="1"/>
    <cellStyle name="Praćena hiperveza" xfId="194" builtinId="9" hidden="1"/>
    <cellStyle name="Praćena hiperveza" xfId="196" builtinId="9" hidden="1"/>
    <cellStyle name="Praćena hiperveza" xfId="198" builtinId="9" hidden="1"/>
    <cellStyle name="Praćena hiperveza" xfId="200" builtinId="9" hidden="1"/>
    <cellStyle name="Praćena hiperveza" xfId="202" builtinId="9" hidden="1"/>
    <cellStyle name="Praćena hiperveza" xfId="204" builtinId="9" hidden="1"/>
    <cellStyle name="Praćena hiperveza" xfId="206" builtinId="9" hidden="1"/>
    <cellStyle name="Praćena hiperveza" xfId="208" builtinId="9" hidden="1"/>
    <cellStyle name="Praćena hiperveza" xfId="210" builtinId="9" hidden="1"/>
    <cellStyle name="Praćena hiperveza" xfId="212" builtinId="9" hidden="1"/>
    <cellStyle name="Praćena hiperveza" xfId="214" builtinId="9" hidden="1"/>
    <cellStyle name="Praćena hiperveza" xfId="216" builtinId="9" hidden="1"/>
    <cellStyle name="Praćena hiperveza" xfId="218" builtinId="9" hidden="1"/>
    <cellStyle name="Praćena hiperveza" xfId="220" builtinId="9" hidden="1"/>
    <cellStyle name="Praćena hiperveza" xfId="222" builtinId="9" hidden="1"/>
    <cellStyle name="Praćena hiperveza" xfId="224" builtinId="9" hidden="1"/>
    <cellStyle name="Praćena hiperveza" xfId="226" builtinId="9" hidden="1"/>
    <cellStyle name="Praćena hiperveza" xfId="228" builtinId="9" hidden="1"/>
    <cellStyle name="Praćena hiperveza" xfId="230" builtinId="9" hidden="1"/>
    <cellStyle name="Praćena hiperveza" xfId="232" builtinId="9" hidden="1"/>
    <cellStyle name="Praćena hiperveza" xfId="234" builtinId="9" hidden="1"/>
    <cellStyle name="Praćena hiperveza" xfId="236" builtinId="9" hidden="1"/>
    <cellStyle name="Praćena hiperveza" xfId="238" builtinId="9" hidden="1"/>
    <cellStyle name="Praćena hiperveza" xfId="240" builtinId="9" hidden="1"/>
    <cellStyle name="Praćena hiperveza" xfId="242" builtinId="9" hidden="1"/>
    <cellStyle name="Praćena hiperveza" xfId="244" builtinId="9" hidden="1"/>
    <cellStyle name="Praćena hiperveza" xfId="246" builtinId="9" hidden="1"/>
    <cellStyle name="Praćena hiperveza" xfId="248" builtinId="9" hidden="1"/>
    <cellStyle name="Praćena hiperveza" xfId="250" builtinId="9" hidden="1"/>
    <cellStyle name="Praćena hiperveza" xfId="252" builtinId="9" hidden="1"/>
    <cellStyle name="Praćena hiperveza" xfId="254" builtinId="9" hidden="1"/>
    <cellStyle name="Praćena hiperveza" xfId="256" builtinId="9" hidden="1"/>
    <cellStyle name="Praćena hiperveza" xfId="258" builtinId="9" hidden="1"/>
    <cellStyle name="Praćena hiperveza" xfId="260" builtinId="9" hidden="1"/>
    <cellStyle name="Praćena hiperveza" xfId="262" builtinId="9" hidden="1"/>
    <cellStyle name="Praćena hiperveza" xfId="264" builtinId="9" hidden="1"/>
    <cellStyle name="Praćena hiperveza" xfId="266" builtinId="9" hidden="1"/>
    <cellStyle name="Praćena hiperveza" xfId="268" builtinId="9" hidden="1"/>
    <cellStyle name="Praćena hiperveza" xfId="270" builtinId="9" hidden="1"/>
    <cellStyle name="Praćena hiperveza" xfId="272" builtinId="9" hidden="1"/>
    <cellStyle name="Praćena hiperveza" xfId="274" builtinId="9" hidden="1"/>
    <cellStyle name="Praćena hiperveza" xfId="276" builtinId="9" hidden="1"/>
    <cellStyle name="Praćena hiperveza" xfId="278" builtinId="9" hidden="1"/>
    <cellStyle name="Praćena hiperveza" xfId="280" builtinId="9" hidden="1"/>
    <cellStyle name="Praćena hiperveza" xfId="282" builtinId="9" hidden="1"/>
    <cellStyle name="Praćena hiperveza" xfId="284" builtinId="9" hidden="1"/>
    <cellStyle name="Praćena hiperveza" xfId="286" builtinId="9" hidden="1"/>
    <cellStyle name="Praćena hiperveza" xfId="288" builtinId="9" hidden="1"/>
    <cellStyle name="Praćena hiperveza" xfId="290" builtinId="9" hidden="1"/>
    <cellStyle name="Praćena hiperveza" xfId="292" builtinId="9" hidden="1"/>
    <cellStyle name="Praćena hiperveza" xfId="294" builtinId="9" hidden="1"/>
    <cellStyle name="Praćena hiperveza" xfId="296" builtinId="9" hidden="1"/>
    <cellStyle name="Praćena hiperveza" xfId="298" builtinId="9" hidden="1"/>
    <cellStyle name="Praćena hiperveza" xfId="300" builtinId="9" hidden="1"/>
    <cellStyle name="Praćena hiperveza" xfId="302" builtinId="9" hidden="1"/>
    <cellStyle name="Praćena hiperveza" xfId="304" builtinId="9" hidden="1"/>
    <cellStyle name="Praćena hiperveza" xfId="306" builtinId="9" hidden="1"/>
    <cellStyle name="Praćena hiperveza" xfId="308" builtinId="9" hidden="1"/>
    <cellStyle name="Praćena hiperveza" xfId="310" builtinId="9" hidden="1"/>
    <cellStyle name="Praćena hiperveza" xfId="312" builtinId="9" hidden="1"/>
    <cellStyle name="Praćena hiperveza" xfId="314" builtinId="9" hidden="1"/>
    <cellStyle name="Praćena hiperveza" xfId="316" builtinId="9" hidden="1"/>
    <cellStyle name="Praćena hiperveza" xfId="318" builtinId="9" hidden="1"/>
    <cellStyle name="Praćena hiperveza" xfId="320" builtinId="9" hidden="1"/>
    <cellStyle name="Praćena hiperveza" xfId="322" builtinId="9" hidden="1"/>
    <cellStyle name="Praćena hiperveza" xfId="324" builtinId="9" hidden="1"/>
    <cellStyle name="Praćena hiperveza" xfId="326" builtinId="9" hidden="1"/>
    <cellStyle name="Praćena hiperveza" xfId="328" builtinId="9" hidden="1"/>
    <cellStyle name="Praćena hiperveza" xfId="330" builtinId="9" hidden="1"/>
    <cellStyle name="Praćena hiperveza" xfId="332" builtinId="9" hidden="1"/>
    <cellStyle name="Praćena hiperveza" xfId="334" builtinId="9" hidden="1"/>
    <cellStyle name="Praćena hiperveza" xfId="336" builtinId="9" hidden="1"/>
    <cellStyle name="Praćena hiperveza" xfId="338" builtinId="9" hidden="1"/>
    <cellStyle name="Praćena hiperveza" xfId="340" builtinId="9" hidden="1"/>
    <cellStyle name="Praćena hiperveza" xfId="342" builtinId="9" hidden="1"/>
    <cellStyle name="Praćena hiperveza" xfId="344" builtinId="9" hidden="1"/>
    <cellStyle name="Praćena hiperveza" xfId="346" builtinId="9" hidden="1"/>
    <cellStyle name="Praćena hiperveza" xfId="348" builtinId="9" hidden="1"/>
    <cellStyle name="Praćena hiperveza" xfId="350" builtinId="9" hidden="1"/>
    <cellStyle name="Praćena hiperveza" xfId="352" builtinId="9" hidden="1"/>
    <cellStyle name="Praćena hiperveza" xfId="354" builtinId="9" hidden="1"/>
    <cellStyle name="Praćena hiperveza" xfId="356" builtinId="9" hidden="1"/>
    <cellStyle name="Praćena hiperveza" xfId="358" builtinId="9" hidden="1"/>
    <cellStyle name="Praćena hiperveza" xfId="360" builtinId="9" hidden="1"/>
    <cellStyle name="Praćena hiperveza" xfId="362" builtinId="9" hidden="1"/>
    <cellStyle name="Praćena hiperveza" xfId="364" builtinId="9" hidden="1"/>
    <cellStyle name="Praćena hiperveza" xfId="366" builtinId="9" hidden="1"/>
    <cellStyle name="Praćena hiperveza" xfId="368" builtinId="9" hidden="1"/>
    <cellStyle name="Praćena hiperveza" xfId="370" builtinId="9" hidden="1"/>
    <cellStyle name="Praćena hiperveza" xfId="372" builtinId="9" hidden="1"/>
    <cellStyle name="Praćena hiperveza" xfId="374" builtinId="9" hidden="1"/>
    <cellStyle name="Praćena hiperveza" xfId="376" builtinId="9" hidden="1"/>
    <cellStyle name="Praćena hiperveza" xfId="378" builtinId="9" hidden="1"/>
    <cellStyle name="Praćena hiperveza" xfId="380" builtinId="9" hidden="1"/>
    <cellStyle name="Praćena hiperveza" xfId="382" builtinId="9" hidden="1"/>
    <cellStyle name="Praćena hiperveza" xfId="384" builtinId="9" hidden="1"/>
    <cellStyle name="Praćena hiperveza" xfId="386" builtinId="9" hidden="1"/>
    <cellStyle name="Praćena hiperveza" xfId="388" builtinId="9" hidden="1"/>
    <cellStyle name="Praćena hiperveza" xfId="390" builtinId="9" hidden="1"/>
    <cellStyle name="Praćena hiperveza" xfId="392" builtinId="9" hidden="1"/>
    <cellStyle name="Praćena hiperveza" xfId="394" builtinId="9" hidden="1"/>
    <cellStyle name="Praćena hiperveza" xfId="396" builtinId="9" hidden="1"/>
    <cellStyle name="Praćena hiperveza" xfId="398" builtinId="9" hidden="1"/>
    <cellStyle name="Praćena hiperveza" xfId="400" builtinId="9" hidden="1"/>
    <cellStyle name="Praćena hiperveza" xfId="402" builtinId="9" hidden="1"/>
    <cellStyle name="Praćena hiperveza" xfId="404" builtinId="9" hidden="1"/>
    <cellStyle name="Praćena hiperveza" xfId="406" builtinId="9" hidden="1"/>
    <cellStyle name="Praćena hiperveza" xfId="408" builtinId="9" hidden="1"/>
    <cellStyle name="Praćena hiperveza" xfId="410" builtinId="9" hidden="1"/>
    <cellStyle name="Praćena hiperveza" xfId="412" builtinId="9" hidden="1"/>
    <cellStyle name="Praćena hiperveza" xfId="414" builtinId="9" hidden="1"/>
    <cellStyle name="Praćena hiperveza" xfId="416" builtinId="9" hidden="1"/>
    <cellStyle name="Praćena hiperveza" xfId="418" builtinId="9" hidden="1"/>
    <cellStyle name="Praćena hiperveza" xfId="420" builtinId="9" hidden="1"/>
    <cellStyle name="Praćena hiperveza" xfId="422" builtinId="9" hidden="1"/>
    <cellStyle name="Praćena hiperveza" xfId="424" builtinId="9" hidden="1"/>
    <cellStyle name="Praćena hiperveza" xfId="426" builtinId="9" hidden="1"/>
    <cellStyle name="Praćena hiperveza" xfId="428" builtinId="9" hidden="1"/>
    <cellStyle name="Praćena hiperveza" xfId="430" builtinId="9" hidden="1"/>
    <cellStyle name="Praćena hiperveza" xfId="432" builtinId="9" hidden="1"/>
    <cellStyle name="Praćena hiperveza" xfId="434" builtinId="9" hidden="1"/>
    <cellStyle name="Praćena hiperveza" xfId="436" builtinId="9" hidden="1"/>
    <cellStyle name="Praćena hiperveza" xfId="438" builtinId="9" hidden="1"/>
    <cellStyle name="Praćena hiperveza" xfId="440" builtinId="9" hidden="1"/>
    <cellStyle name="Praćena hiperveza" xfId="442" builtinId="9" hidden="1"/>
    <cellStyle name="Praćena hiperveza" xfId="444" builtinId="9" hidden="1"/>
    <cellStyle name="Praćena hiperveza" xfId="446" builtinId="9" hidden="1"/>
    <cellStyle name="Praćena hiperveza" xfId="448" builtinId="9" hidden="1"/>
    <cellStyle name="Praćena hiperveza" xfId="450" builtinId="9" hidden="1"/>
    <cellStyle name="Praćena hiperveza" xfId="452" builtinId="9" hidden="1"/>
    <cellStyle name="Praćena hiperveza" xfId="455" builtinId="9" hidden="1"/>
    <cellStyle name="Praćena hiperveza" xfId="457" builtinId="9" hidden="1"/>
    <cellStyle name="Praćena hiperveza" xfId="459" builtinId="9" hidden="1"/>
    <cellStyle name="Praćena hiperveza" xfId="461" builtinId="9" hidden="1"/>
    <cellStyle name="Praćena hiperveza" xfId="463" builtinId="9" hidden="1"/>
    <cellStyle name="Praćena hiperveza" xfId="465" builtinId="9" hidden="1"/>
    <cellStyle name="Praćena hiperveza" xfId="467" builtinId="9" hidden="1"/>
    <cellStyle name="Praćena hiperveza" xfId="469" builtinId="9" hidden="1"/>
    <cellStyle name="Praćena hiperveza" xfId="471" builtinId="9" hidden="1"/>
    <cellStyle name="Praćena hiperveza" xfId="473" builtinId="9" hidden="1"/>
    <cellStyle name="Praćena hiperveza" xfId="475" builtinId="9" hidden="1"/>
    <cellStyle name="Praćena hiperveza" xfId="477" builtinId="9" hidden="1"/>
    <cellStyle name="Praćena hiperveza" xfId="479" builtinId="9" hidden="1"/>
    <cellStyle name="Praćena hiperveza" xfId="481" builtinId="9" hidden="1"/>
    <cellStyle name="Praćena hiperveza" xfId="484" builtinId="9" hidden="1"/>
    <cellStyle name="Praćena hiperveza" xfId="486" builtinId="9" hidden="1"/>
    <cellStyle name="Praćena hiperveza" xfId="488" builtinId="9" hidden="1"/>
    <cellStyle name="Praćena hiperveza" xfId="490" builtinId="9" hidden="1"/>
    <cellStyle name="Praćena hiperveza" xfId="492" builtinId="9" hidden="1"/>
    <cellStyle name="Praćena hiperveza" xfId="494" builtinId="9" hidden="1"/>
    <cellStyle name="Praćena hiperveza" xfId="496" builtinId="9" hidden="1"/>
    <cellStyle name="Praćena hiperveza" xfId="498" builtinId="9" hidden="1"/>
    <cellStyle name="Praćena hiperveza" xfId="500" builtinId="9" hidden="1"/>
    <cellStyle name="Praćena hiperveza" xfId="502" builtinId="9" hidden="1"/>
    <cellStyle name="Praćena hiperveza" xfId="504" builtinId="9" hidden="1"/>
    <cellStyle name="Praćena hiperveza" xfId="506" builtinId="9" hidden="1"/>
    <cellStyle name="Praćena hiperveza" xfId="508" builtinId="9" hidden="1"/>
    <cellStyle name="Praćena hiperveza" xfId="510" builtinId="9" hidden="1"/>
    <cellStyle name="Praćena hiperveza" xfId="512" builtinId="9" hidden="1"/>
    <cellStyle name="Praćena hiperveza" xfId="514" builtinId="9" hidden="1"/>
    <cellStyle name="Praćena hiperveza" xfId="516" builtinId="9" hidden="1"/>
    <cellStyle name="Praćena hiperveza" xfId="518" builtinId="9" hidden="1"/>
    <cellStyle name="Praćena hiperveza" xfId="520" builtinId="9" hidden="1"/>
    <cellStyle name="Praćena hiperveza" xfId="522" builtinId="9" hidden="1"/>
    <cellStyle name="Praćena hiperveza" xfId="524" builtinId="9" hidden="1"/>
    <cellStyle name="Praćena hiperveza" xfId="526" builtinId="9" hidden="1"/>
    <cellStyle name="Praćena hiperveza" xfId="528" builtinId="9" hidden="1"/>
    <cellStyle name="Praćena hiperveza" xfId="530" builtinId="9" hidden="1"/>
    <cellStyle name="Praćena hiperveza" xfId="532" builtinId="9" hidden="1"/>
    <cellStyle name="Praćena hiperveza" xfId="534" builtinId="9" hidden="1"/>
    <cellStyle name="Praćena hiperveza" xfId="536" builtinId="9" hidden="1"/>
    <cellStyle name="Praćena hiperveza" xfId="538" builtinId="9" hidden="1"/>
    <cellStyle name="Praćena hiperveza" xfId="540" builtinId="9" hidden="1"/>
    <cellStyle name="Praćena hiperveza" xfId="542" builtinId="9" hidden="1"/>
    <cellStyle name="Praćena hiperveza" xfId="544" builtinId="9" hidden="1"/>
    <cellStyle name="Praćena hiperveza" xfId="546" builtinId="9" hidden="1"/>
    <cellStyle name="Praćena hiperveza" xfId="548" builtinId="9" hidden="1"/>
    <cellStyle name="Praćena hiperveza" xfId="550" builtinId="9" hidden="1"/>
    <cellStyle name="Praćena hiperveza" xfId="552" builtinId="9" hidden="1"/>
    <cellStyle name="Praćena hiperveza" xfId="554" builtinId="9" hidden="1"/>
    <cellStyle name="Praćena hiperveza" xfId="556" builtinId="9" hidden="1"/>
    <cellStyle name="Praćena hiperveza" xfId="558" builtinId="9" hidden="1"/>
    <cellStyle name="Praćena hiperveza" xfId="560" builtinId="9" hidden="1"/>
    <cellStyle name="Praćena hiperveza" xfId="562" builtinId="9" hidden="1"/>
    <cellStyle name="Praćena hiperveza" xfId="564" builtinId="9" hidden="1"/>
    <cellStyle name="Praćena hiperveza" xfId="566" builtinId="9" hidden="1"/>
    <cellStyle name="Praćena hiperveza" xfId="568" builtinId="9" hidden="1"/>
    <cellStyle name="Praćena hiperveza" xfId="570" builtinId="9" hidden="1"/>
    <cellStyle name="Praćena hiperveza" xfId="572" builtinId="9" hidden="1"/>
    <cellStyle name="Praćena hiperveza" xfId="574" builtinId="9" hidden="1"/>
    <cellStyle name="Praćena hiperveza" xfId="576" builtinId="9" hidden="1"/>
    <cellStyle name="Praćena hiperveza" xfId="578" builtinId="9" hidden="1"/>
    <cellStyle name="Praćena hiperveza" xfId="580" builtinId="9" hidden="1"/>
    <cellStyle name="Praćena hiperveza" xfId="582" builtinId="9" hidden="1"/>
    <cellStyle name="Praćena hiperveza" xfId="584" builtinId="9" hidden="1"/>
    <cellStyle name="Praćena hiperveza" xfId="586" builtinId="9" hidden="1"/>
    <cellStyle name="Praćena hiperveza" xfId="588" builtinId="9" hidden="1"/>
    <cellStyle name="Praćena hiperveza" xfId="590" builtinId="9" hidden="1"/>
    <cellStyle name="Praćena hiperveza" xfId="592" builtinId="9" hidden="1"/>
    <cellStyle name="Praćena hiperveza" xfId="594" builtinId="9" hidden="1"/>
    <cellStyle name="Praćena hiperveza" xfId="596" builtinId="9" hidden="1"/>
    <cellStyle name="Praćena hiperveza" xfId="598" builtinId="9" hidden="1"/>
    <cellStyle name="Praćena hiperveza" xfId="600" builtinId="9" hidden="1"/>
    <cellStyle name="Praćena hiperveza" xfId="602" builtinId="9" hidden="1"/>
    <cellStyle name="Praćena hiperveza" xfId="604" builtinId="9" hidden="1"/>
    <cellStyle name="Praćena hiperveza" xfId="606" builtinId="9" hidden="1"/>
    <cellStyle name="Praćena hiperveza" xfId="608" builtinId="9" hidden="1"/>
    <cellStyle name="Praćena hiperveza" xfId="610" builtinId="9" hidden="1"/>
    <cellStyle name="Praćena hiperveza" xfId="612" builtinId="9" hidden="1"/>
    <cellStyle name="Praćena hiperveza" xfId="614" builtinId="9" hidden="1"/>
    <cellStyle name="Praćena hiperveza" xfId="616" builtinId="9" hidden="1"/>
    <cellStyle name="Praćena hiperveza" xfId="618" builtinId="9" hidden="1"/>
    <cellStyle name="Praćena hiperveza" xfId="620" builtinId="9" hidden="1"/>
    <cellStyle name="Praćena hiperveza" xfId="622" builtinId="9" hidden="1"/>
    <cellStyle name="Praćena hiperveza" xfId="624" builtinId="9" hidden="1"/>
    <cellStyle name="Praćena hiperveza" xfId="626" builtinId="9" hidden="1"/>
    <cellStyle name="Praćena hiperveza" xfId="628" builtinId="9" hidden="1"/>
    <cellStyle name="Praćena hiperveza" xfId="630" builtinId="9" hidden="1"/>
    <cellStyle name="Praćena hiperveza" xfId="632" builtinId="9" hidden="1"/>
    <cellStyle name="Praćena hiperveza" xfId="634" builtinId="9" hidden="1"/>
    <cellStyle name="Praćena hiperveza" xfId="636" builtinId="9" hidden="1"/>
    <cellStyle name="Praćena hiperveza" xfId="638" builtinId="9" hidden="1"/>
    <cellStyle name="Praćena hiperveza" xfId="640" builtinId="9" hidden="1"/>
    <cellStyle name="Praćena hiperveza" xfId="642" builtinId="9" hidden="1"/>
    <cellStyle name="Praćena hiperveza" xfId="644" builtinId="9" hidden="1"/>
    <cellStyle name="Praćena hiperveza" xfId="646" builtinId="9" hidden="1"/>
    <cellStyle name="Praćena hiperveza" xfId="648" builtinId="9" hidden="1"/>
    <cellStyle name="Praćena hiperveza" xfId="650" builtinId="9" hidden="1"/>
    <cellStyle name="Praćena hiperveza" xfId="652" builtinId="9" hidden="1"/>
    <cellStyle name="Praćena hiperveza" xfId="654" builtinId="9" hidden="1"/>
    <cellStyle name="Praćena hiperveza" xfId="656" builtinId="9" hidden="1"/>
    <cellStyle name="Praćena hiperveza" xfId="658" builtinId="9" hidden="1"/>
    <cellStyle name="Praćena hiperveza" xfId="660" builtinId="9" hidden="1"/>
    <cellStyle name="Praćena hiperveza" xfId="662" builtinId="9" hidden="1"/>
    <cellStyle name="Praćena hiperveza" xfId="664" builtinId="9" hidden="1"/>
    <cellStyle name="Praćena hiperveza" xfId="666" builtinId="9" hidden="1"/>
    <cellStyle name="Praćena hiperveza" xfId="668" builtinId="9" hidden="1"/>
    <cellStyle name="Praćena hiperveza" xfId="670" builtinId="9" hidden="1"/>
    <cellStyle name="Praćena hiperveza" xfId="672" builtinId="9" hidden="1"/>
    <cellStyle name="Praćena hiperveza" xfId="674" builtinId="9" hidden="1"/>
    <cellStyle name="Praćena hiperveza" xfId="676" builtinId="9" hidden="1"/>
    <cellStyle name="Praćena hiperveza" xfId="678" builtinId="9" hidden="1"/>
    <cellStyle name="Praćena hiperveza" xfId="680" builtinId="9" hidden="1"/>
    <cellStyle name="Praćena hiperveza" xfId="682" builtinId="9" hidden="1"/>
    <cellStyle name="Praćena hiperveza" xfId="684" builtinId="9" hidden="1"/>
    <cellStyle name="Praćena hiperveza" xfId="686" builtinId="9" hidden="1"/>
    <cellStyle name="Praćena hiperveza" xfId="688" builtinId="9" hidden="1"/>
    <cellStyle name="Praćena hiperveza" xfId="690" builtinId="9" hidden="1"/>
    <cellStyle name="Praćena hiperveza" xfId="692" builtinId="9" hidden="1"/>
    <cellStyle name="Praćena hiperveza" xfId="694" builtinId="9" hidden="1"/>
    <cellStyle name="Praćena hiperveza" xfId="696" builtinId="9" hidden="1"/>
    <cellStyle name="Praćena hiperveza" xfId="698" builtinId="9" hidden="1"/>
    <cellStyle name="Praćena hiperveza" xfId="700" builtinId="9" hidden="1"/>
    <cellStyle name="Praćena hiperveza" xfId="702" builtinId="9" hidden="1"/>
    <cellStyle name="Praćena hiperveza" xfId="704" builtinId="9" hidden="1"/>
    <cellStyle name="Praćena hiperveza" xfId="706" builtinId="9" hidden="1"/>
    <cellStyle name="Praćena hiperveza" xfId="708" builtinId="9" hidden="1"/>
    <cellStyle name="Praćena hiperveza" xfId="710" builtinId="9" hidden="1"/>
    <cellStyle name="Praćena hiperveza" xfId="712" builtinId="9" hidden="1"/>
    <cellStyle name="Praćena hiperveza" xfId="714" builtinId="9" hidden="1"/>
    <cellStyle name="Praćena hiperveza" xfId="716" builtinId="9" hidden="1"/>
    <cellStyle name="Praćena hiperveza" xfId="718" builtinId="9" hidden="1"/>
    <cellStyle name="Praćena hiperveza" xfId="720" builtinId="9" hidden="1"/>
    <cellStyle name="Praćena hiperveza" xfId="722" builtinId="9" hidden="1"/>
    <cellStyle name="Praćena hiperveza" xfId="724" builtinId="9" hidden="1"/>
    <cellStyle name="Praćena hiperveza" xfId="726" builtinId="9" hidden="1"/>
    <cellStyle name="Praćena hiperveza" xfId="728" builtinId="9" hidden="1"/>
    <cellStyle name="Praćena hiperveza" xfId="730" builtinId="9" hidden="1"/>
    <cellStyle name="Praćena hiperveza" xfId="732" builtinId="9" hidden="1"/>
    <cellStyle name="Praćena hiperveza" xfId="734" builtinId="9" hidden="1"/>
    <cellStyle name="Praćena hiperveza" xfId="736" builtinId="9" hidden="1"/>
    <cellStyle name="Praćena hiperveza" xfId="738" builtinId="9" hidden="1"/>
    <cellStyle name="Praćena hiperveza" xfId="740" builtinId="9" hidden="1"/>
    <cellStyle name="Praćena hiperveza" xfId="742" builtinId="9" hidden="1"/>
    <cellStyle name="Praćena hiperveza" xfId="744" builtinId="9" hidden="1"/>
    <cellStyle name="Praćena hiperveza" xfId="746" builtinId="9" hidden="1"/>
    <cellStyle name="Praćena hiperveza" xfId="748" builtinId="9" hidden="1"/>
    <cellStyle name="Praćena hiperveza" xfId="750" builtinId="9" hidden="1"/>
    <cellStyle name="Praćena hiperveza" xfId="752" builtinId="9" hidden="1"/>
    <cellStyle name="Praćena hiperveza" xfId="754" builtinId="9" hidden="1"/>
    <cellStyle name="Praćena hiperveza" xfId="756" builtinId="9" hidden="1"/>
    <cellStyle name="Praćena hiperveza" xfId="758" builtinId="9" hidden="1"/>
    <cellStyle name="Praćena hiperveza" xfId="760" builtinId="9" hidden="1"/>
    <cellStyle name="Praćena hiperveza" xfId="762" builtinId="9" hidden="1"/>
    <cellStyle name="Praćena hiperveza" xfId="764" builtinId="9" hidden="1"/>
    <cellStyle name="Praćena hiperveza" xfId="766" builtinId="9" hidden="1"/>
    <cellStyle name="Praćena hiperveza" xfId="768" builtinId="9" hidden="1"/>
    <cellStyle name="Praćena hiperveza" xfId="770" builtinId="9" hidden="1"/>
    <cellStyle name="Praćena hiperveza" xfId="772" builtinId="9" hidden="1"/>
    <cellStyle name="Praćena hiperveza" xfId="774" builtinId="9" hidden="1"/>
    <cellStyle name="Praćena hiperveza" xfId="776" builtinId="9" hidden="1"/>
    <cellStyle name="Praćena hiperveza" xfId="778" builtinId="9" hidden="1"/>
    <cellStyle name="Praćena hiperveza" xfId="780" builtinId="9" hidden="1"/>
    <cellStyle name="Praćena hiperveza" xfId="782" builtinId="9" hidden="1"/>
    <cellStyle name="Praćena hiperveza" xfId="784" builtinId="9" hidden="1"/>
    <cellStyle name="Praćena hiperveza" xfId="786" builtinId="9" hidden="1"/>
    <cellStyle name="Praćena hiperveza" xfId="788" builtinId="9" hidden="1"/>
    <cellStyle name="Praćena hiperveza" xfId="790" builtinId="9" hidden="1"/>
    <cellStyle name="Praćena hiperveza" xfId="792" builtinId="9" hidden="1"/>
    <cellStyle name="Praćena hiperveza" xfId="794" builtinId="9" hidden="1"/>
    <cellStyle name="Praćena hiperveza" xfId="796" builtinId="9" hidden="1"/>
    <cellStyle name="Praćena hiperveza" xfId="798" builtinId="9" hidden="1"/>
    <cellStyle name="Praćena hiperveza" xfId="800" builtinId="9" hidden="1"/>
    <cellStyle name="Praćena hiperveza" xfId="802" builtinId="9" hidden="1"/>
    <cellStyle name="Praćena hiperveza" xfId="804" builtinId="9" hidden="1"/>
    <cellStyle name="Praćena hiperveza" xfId="806" builtinId="9" hidden="1"/>
    <cellStyle name="Praćena hiperveza" xfId="808" builtinId="9" hidden="1"/>
    <cellStyle name="Praćena hiperveza" xfId="810" builtinId="9" hidden="1"/>
    <cellStyle name="Praćena hiperveza" xfId="812" builtinId="9" hidden="1"/>
    <cellStyle name="Praćena hiperveza" xfId="814" builtinId="9" hidden="1"/>
    <cellStyle name="Praćena hiperveza" xfId="816" builtinId="9" hidden="1"/>
    <cellStyle name="Praćena hiperveza" xfId="818" builtinId="9" hidden="1"/>
    <cellStyle name="Praćena hiperveza" xfId="820" builtinId="9" hidden="1"/>
    <cellStyle name="Praćena hiperveza" xfId="822" builtinId="9" hidden="1"/>
    <cellStyle name="Praćena hiperveza" xfId="824" builtinId="9" hidden="1"/>
    <cellStyle name="Praćena hiperveza" xfId="826" builtinId="9" hidden="1"/>
    <cellStyle name="Praćena hiperveza" xfId="828" builtinId="9" hidden="1"/>
    <cellStyle name="Praćena hiperveza" xfId="830" builtinId="9" hidden="1"/>
    <cellStyle name="Praćena hiperveza" xfId="832" builtinId="9" hidden="1"/>
    <cellStyle name="Praćena hiperveza" xfId="834" builtinId="9" hidden="1"/>
    <cellStyle name="Praćena hiperveza" xfId="836" builtinId="9" hidden="1"/>
    <cellStyle name="Praćena hiperveza" xfId="838" builtinId="9" hidden="1"/>
    <cellStyle name="Praćena hiperveza" xfId="840" builtinId="9" hidden="1"/>
    <cellStyle name="Praćena hiperveza" xfId="842" builtinId="9" hidden="1"/>
    <cellStyle name="Praćena hiperveza" xfId="844" builtinId="9" hidden="1"/>
    <cellStyle name="Praćena hiperveza" xfId="846" builtinId="9" hidden="1"/>
    <cellStyle name="Praćena hiperveza" xfId="848" builtinId="9" hidden="1"/>
    <cellStyle name="Praćena hiperveza" xfId="850" builtinId="9" hidden="1"/>
    <cellStyle name="Praćena hiperveza" xfId="852" builtinId="9" hidden="1"/>
    <cellStyle name="Praćena hiperveza" xfId="854" builtinId="9" hidden="1"/>
    <cellStyle name="Praćena hiperveza" xfId="856" builtinId="9" hidden="1"/>
    <cellStyle name="Praćena hiperveza" xfId="858" builtinId="9" hidden="1"/>
    <cellStyle name="Praćena hiperveza" xfId="860" builtinId="9" hidden="1"/>
    <cellStyle name="Praćena hiperveza" xfId="862" builtinId="9" hidden="1"/>
    <cellStyle name="Praćena hiperveza" xfId="864" builtinId="9" hidden="1"/>
    <cellStyle name="Praćena hiperveza" xfId="866" builtinId="9" hidden="1"/>
    <cellStyle name="Praćena hiperveza" xfId="868" builtinId="9" hidden="1"/>
    <cellStyle name="Praćena hiperveza" xfId="870" builtinId="9" hidden="1"/>
    <cellStyle name="Praćena hiperveza" xfId="872" builtinId="9" hidden="1"/>
    <cellStyle name="Praćena hiperveza" xfId="874" builtinId="9" hidden="1"/>
    <cellStyle name="Praćena hiperveza" xfId="876" builtinId="9" hidden="1"/>
    <cellStyle name="Praćena hiperveza" xfId="878" builtinId="9" hidden="1"/>
    <cellStyle name="Praćena hiperveza" xfId="880" builtinId="9" hidden="1"/>
    <cellStyle name="Praćena hiperveza" xfId="882" builtinId="9" hidden="1"/>
    <cellStyle name="Praćena hiperveza" xfId="884" builtinId="9" hidden="1"/>
    <cellStyle name="Praćena hiperveza" xfId="886" builtinId="9" hidden="1"/>
    <cellStyle name="Praćena hiperveza" xfId="888" builtinId="9" hidden="1"/>
    <cellStyle name="Praćena hiperveza" xfId="890" builtinId="9" hidden="1"/>
    <cellStyle name="Praćena hiperveza" xfId="892" builtinId="9" hidden="1"/>
    <cellStyle name="Praćena hiperveza" xfId="894" builtinId="9" hidden="1"/>
    <cellStyle name="Praćena hiperveza" xfId="896" builtinId="9" hidden="1"/>
    <cellStyle name="Praćena hiperveza" xfId="898" builtinId="9" hidden="1"/>
    <cellStyle name="Praćena hiperveza" xfId="900" builtinId="9" hidden="1"/>
    <cellStyle name="Praćena hiperveza" xfId="902" builtinId="9" hidden="1"/>
    <cellStyle name="Praćena hiperveza" xfId="904" builtinId="9" hidden="1"/>
    <cellStyle name="Praćena hiperveza" xfId="906" builtinId="9" hidden="1"/>
    <cellStyle name="Praćena hiperveza" xfId="908" builtinId="9" hidden="1"/>
    <cellStyle name="Praćena hiperveza" xfId="910" builtinId="9" hidden="1"/>
    <cellStyle name="Praćena hiperveza" xfId="912" builtinId="9" hidden="1"/>
    <cellStyle name="Praćena hiperveza" xfId="914" builtinId="9" hidden="1"/>
    <cellStyle name="Praćena hiperveza" xfId="916" builtinId="9" hidden="1"/>
    <cellStyle name="Praćena hiperveza" xfId="918" builtinId="9" hidden="1"/>
    <cellStyle name="Praćena hiperveza" xfId="920" builtinId="9" hidden="1"/>
    <cellStyle name="Praćena hiperveza" xfId="922" builtinId="9" hidden="1"/>
    <cellStyle name="Praćena hiperveza" xfId="924" builtinId="9" hidden="1"/>
    <cellStyle name="Praćena hiperveza" xfId="926" builtinId="9" hidden="1"/>
    <cellStyle name="Praćena hiperveza" xfId="928" builtinId="9" hidden="1"/>
    <cellStyle name="Praćena hiperveza" xfId="930" builtinId="9" hidden="1"/>
    <cellStyle name="Praćena hiperveza" xfId="932" builtinId="9" hidden="1"/>
    <cellStyle name="Praćena hiperveza" xfId="934" builtinId="9" hidden="1"/>
    <cellStyle name="Praćena hiperveza" xfId="936" builtinId="9" hidden="1"/>
    <cellStyle name="Praćena hiperveza" xfId="938" builtinId="9" hidden="1"/>
    <cellStyle name="Praćena hiperveza" xfId="940" builtinId="9" hidden="1"/>
    <cellStyle name="Praćena hiperveza" xfId="942" builtinId="9" hidden="1"/>
    <cellStyle name="Praćena hiperveza" xfId="944" builtinId="9" hidden="1"/>
    <cellStyle name="Praćena hiperveza" xfId="946" builtinId="9" hidden="1"/>
    <cellStyle name="Praćena hiperveza" xfId="948" builtinId="9" hidden="1"/>
    <cellStyle name="Praćena hiperveza" xfId="950" builtinId="9" hidden="1"/>
    <cellStyle name="Praćena hiperveza" xfId="952" builtinId="9" hidden="1"/>
    <cellStyle name="Praćena hiperveza" xfId="954" builtinId="9" hidden="1"/>
    <cellStyle name="Praćena hiperveza" xfId="956" builtinId="9" hidden="1"/>
    <cellStyle name="Praćena hiperveza" xfId="958" builtinId="9" hidden="1"/>
    <cellStyle name="Praćena hiperveza" xfId="960" builtinId="9" hidden="1"/>
    <cellStyle name="Praćena hiperveza" xfId="962" builtinId="9" hidden="1"/>
    <cellStyle name="Praćena hiperveza" xfId="964" builtinId="9" hidden="1"/>
    <cellStyle name="Praćena hiperveza" xfId="966" builtinId="9" hidden="1"/>
    <cellStyle name="Praćena hiperveza" xfId="968" builtinId="9" hidden="1"/>
    <cellStyle name="Praćena hiperveza" xfId="970" builtinId="9" hidden="1"/>
    <cellStyle name="Praćena hiperveza" xfId="972" builtinId="9" hidden="1"/>
    <cellStyle name="Praćena hiperveza" xfId="974" builtinId="9" hidden="1"/>
    <cellStyle name="Praćena hiperveza" xfId="976" builtinId="9" hidden="1"/>
    <cellStyle name="Praćena hiperveza" xfId="978" builtinId="9" hidden="1"/>
    <cellStyle name="Praćena hiperveza" xfId="980" builtinId="9" hidden="1"/>
    <cellStyle name="Praćena hiperveza" xfId="982" builtinId="9" hidden="1"/>
    <cellStyle name="Praćena hiperveza" xfId="984" builtinId="9" hidden="1"/>
    <cellStyle name="Praćena hiperveza" xfId="986" builtinId="9" hidden="1"/>
    <cellStyle name="Praćena hiperveza" xfId="988" builtinId="9" hidden="1"/>
    <cellStyle name="Praćena hiperveza" xfId="990" builtinId="9" hidden="1"/>
    <cellStyle name="Praćena hiperveza" xfId="992" builtinId="9" hidden="1"/>
    <cellStyle name="Praćena hiperveza" xfId="994" builtinId="9" hidden="1"/>
    <cellStyle name="Praćena hiperveza" xfId="996" builtinId="9" hidden="1"/>
    <cellStyle name="Praćena hiperveza" xfId="998" builtinId="9" hidden="1"/>
    <cellStyle name="Praćena hiperveza" xfId="1000" builtinId="9" hidden="1"/>
    <cellStyle name="Praćena hiperveza" xfId="1002" builtinId="9" hidden="1"/>
    <cellStyle name="Praćena hiperveza" xfId="1004" builtinId="9" hidden="1"/>
    <cellStyle name="Praćena hiperveza" xfId="1006" builtinId="9" hidden="1"/>
    <cellStyle name="Praćena hiperveza" xfId="1008" builtinId="9" hidden="1"/>
    <cellStyle name="Praćena hiperveza" xfId="1010" builtinId="9" hidden="1"/>
    <cellStyle name="Praćena hiperveza" xfId="1012" builtinId="9" hidden="1"/>
    <cellStyle name="Praćena hiperveza" xfId="1014" builtinId="9" hidden="1"/>
    <cellStyle name="Praćena hiperveza" xfId="1016" builtinId="9" hidden="1"/>
    <cellStyle name="Praćena hiperveza" xfId="1018" builtinId="9" hidden="1"/>
    <cellStyle name="Praćena hiperveza" xfId="1020" builtinId="9" hidden="1"/>
    <cellStyle name="Praćena hiperveza" xfId="1022" builtinId="9" hidden="1"/>
    <cellStyle name="Praćena hiperveza" xfId="1024" builtinId="9" hidden="1"/>
    <cellStyle name="Praćena hiperveza" xfId="1026" builtinId="9" hidden="1"/>
    <cellStyle name="Praćena hiperveza" xfId="1028" builtinId="9" hidden="1"/>
    <cellStyle name="Praćena hiperveza" xfId="1030" builtinId="9" hidden="1"/>
    <cellStyle name="Praćena hiperveza" xfId="1032" builtinId="9" hidden="1"/>
    <cellStyle name="Praćena hiperveza" xfId="1034" builtinId="9" hidden="1"/>
    <cellStyle name="Praćena hiperveza" xfId="1036" builtinId="9" hidden="1"/>
    <cellStyle name="Praćena hiperveza" xfId="1038" builtinId="9" hidden="1"/>
    <cellStyle name="Praćena hiperveza" xfId="1040" builtinId="9" hidden="1"/>
    <cellStyle name="Praćena hiperveza" xfId="1042" builtinId="9" hidden="1"/>
    <cellStyle name="Praćena hiperveza" xfId="1044" builtinId="9" hidden="1"/>
    <cellStyle name="Praćena hiperveza" xfId="1046" builtinId="9" hidden="1"/>
    <cellStyle name="Praćena hiperveza" xfId="1048" builtinId="9" hidden="1"/>
    <cellStyle name="Praćena hiperveza" xfId="1050" builtinId="9" hidden="1"/>
    <cellStyle name="Praćena hiperveza" xfId="1052" builtinId="9" hidden="1"/>
    <cellStyle name="Praćena hiperveza" xfId="1054" builtinId="9" hidden="1"/>
    <cellStyle name="Praćena hiperveza" xfId="1056" builtinId="9" hidden="1"/>
    <cellStyle name="Praćena hiperveza" xfId="1058" builtinId="9" hidden="1"/>
    <cellStyle name="Praćena hiperveza" xfId="1060" builtinId="9" hidden="1"/>
    <cellStyle name="Praćena hiperveza" xfId="1062" builtinId="9" hidden="1"/>
    <cellStyle name="Praćena hiperveza" xfId="1064" builtinId="9" hidden="1"/>
    <cellStyle name="Praćena hiperveza" xfId="1066" builtinId="9" hidden="1"/>
    <cellStyle name="Praćena hiperveza" xfId="1068" builtinId="9" hidden="1"/>
    <cellStyle name="Praćena hiperveza" xfId="1070" builtinId="9" hidden="1"/>
    <cellStyle name="Praćena hiperveza" xfId="1072" builtinId="9" hidden="1"/>
    <cellStyle name="Praćena hiperveza" xfId="1074" builtinId="9" hidden="1"/>
    <cellStyle name="Praćena hiperveza" xfId="1076" builtinId="9" hidden="1"/>
    <cellStyle name="Praćena hiperveza" xfId="1078" builtinId="9" hidden="1"/>
    <cellStyle name="Praćena hiperveza" xfId="1080" builtinId="9" hidden="1"/>
    <cellStyle name="Praćena hiperveza" xfId="1082" builtinId="9" hidden="1"/>
    <cellStyle name="Praćena hiperveza" xfId="1084" builtinId="9" hidden="1"/>
    <cellStyle name="Praćena hiperveza" xfId="1086" builtinId="9" hidden="1"/>
    <cellStyle name="Praćena hiperveza" xfId="1088" builtinId="9" hidden="1"/>
    <cellStyle name="Praćena hiperveza" xfId="1090" builtinId="9" hidden="1"/>
    <cellStyle name="Praćena hiperveza" xfId="1092" builtinId="9" hidden="1"/>
    <cellStyle name="Praćena hiperveza" xfId="1094" builtinId="9" hidden="1"/>
    <cellStyle name="Praćena hiperveza" xfId="1096" builtinId="9" hidden="1"/>
    <cellStyle name="Praćena hiperveza" xfId="1098" builtinId="9" hidden="1"/>
    <cellStyle name="Praćena hiperveza" xfId="1100" builtinId="9" hidden="1"/>
    <cellStyle name="Praćena hiperveza" xfId="1102" builtinId="9" hidden="1"/>
    <cellStyle name="Praćena hiperveza" xfId="1104" builtinId="9" hidden="1"/>
    <cellStyle name="Praćena hiperveza" xfId="1106" builtinId="9" hidden="1"/>
    <cellStyle name="Praćena hiperveza" xfId="1108" builtinId="9" hidden="1"/>
    <cellStyle name="Praćena hiperveza" xfId="1110" builtinId="9" hidden="1"/>
    <cellStyle name="Praćena hiperveza" xfId="1112" builtinId="9" hidden="1"/>
    <cellStyle name="Praćena hiperveza" xfId="1114" builtinId="9" hidden="1"/>
    <cellStyle name="Praćena hiperveza" xfId="1116" builtinId="9" hidden="1"/>
    <cellStyle name="Praćena hiperveza" xfId="1118" builtinId="9" hidden="1"/>
    <cellStyle name="Praćena hiperveza" xfId="1120" builtinId="9" hidden="1"/>
    <cellStyle name="Praćena hiperveza" xfId="1122" builtinId="9" hidden="1"/>
    <cellStyle name="Praćena hiperveza" xfId="1124" builtinId="9" hidden="1"/>
    <cellStyle name="Praćena hiperveza" xfId="1126" builtinId="9" hidden="1"/>
    <cellStyle name="Praćena hiperveza" xfId="1128" builtinId="9" hidden="1"/>
    <cellStyle name="Praćena hiperveza" xfId="1130" builtinId="9" hidden="1"/>
    <cellStyle name="Praćena hiperveza" xfId="1132" builtinId="9" hidden="1"/>
    <cellStyle name="Praćena hiperveza" xfId="1134" builtinId="9" hidden="1"/>
    <cellStyle name="Praćena hiperveza" xfId="1136" builtinId="9" hidden="1"/>
    <cellStyle name="Praćena hiperveza" xfId="1138" builtinId="9" hidden="1"/>
    <cellStyle name="Praćena hiperveza" xfId="1140" builtinId="9" hidden="1"/>
    <cellStyle name="Praćena hiperveza" xfId="1142" builtinId="9" hidden="1"/>
    <cellStyle name="Praćena hiperveza" xfId="1144" builtinId="9" hidden="1"/>
    <cellStyle name="Praćena hiperveza" xfId="1146" builtinId="9" hidden="1"/>
    <cellStyle name="Praćena hiperveza" xfId="1148" builtinId="9" hidden="1"/>
    <cellStyle name="Praćena hiperveza" xfId="1150" builtinId="9" hidden="1"/>
    <cellStyle name="Praćena hiperveza" xfId="1152" builtinId="9" hidden="1"/>
    <cellStyle name="Praćena hiperveza" xfId="1154" builtinId="9" hidden="1"/>
    <cellStyle name="Praćena hiperveza" xfId="1156" builtinId="9" hidden="1"/>
    <cellStyle name="Praćena hiperveza" xfId="1158" builtinId="9" hidden="1"/>
    <cellStyle name="Praćena hiperveza" xfId="1160" builtinId="9" hidden="1"/>
    <cellStyle name="Praćena hiperveza" xfId="1162" builtinId="9" hidden="1"/>
    <cellStyle name="Praćena hiperveza" xfId="1164" builtinId="9" hidden="1"/>
    <cellStyle name="Praćena hiperveza" xfId="1166" builtinId="9" hidden="1"/>
    <cellStyle name="Praćena hiperveza" xfId="1168" builtinId="9" hidden="1"/>
    <cellStyle name="Praćena hiperveza" xfId="1170" builtinId="9" hidden="1"/>
    <cellStyle name="Praćena hiperveza" xfId="1172" builtinId="9" hidden="1"/>
    <cellStyle name="Praćena hiperveza" xfId="1174" builtinId="9" hidden="1"/>
    <cellStyle name="Praćena hiperveza" xfId="1176" builtinId="9" hidden="1"/>
    <cellStyle name="Praćena hiperveza" xfId="1178" builtinId="9" hidden="1"/>
    <cellStyle name="Praćena hiperveza" xfId="1180" builtinId="9" hidden="1"/>
    <cellStyle name="Praćena hiperveza" xfId="1182" builtinId="9" hidden="1"/>
    <cellStyle name="Praćena hiperveza" xfId="1184" builtinId="9" hidden="1"/>
    <cellStyle name="Praćena hiperveza" xfId="1186" builtinId="9" hidden="1"/>
    <cellStyle name="Praćena hiperveza" xfId="1188" builtinId="9" hidden="1"/>
    <cellStyle name="Praćena hiperveza" xfId="1190" builtinId="9" hidden="1"/>
    <cellStyle name="Praćena hiperveza" xfId="1192" builtinId="9" hidden="1"/>
    <cellStyle name="Praćena hiperveza" xfId="1194" builtinId="9" hidden="1"/>
    <cellStyle name="Praćena hiperveza" xfId="1196" builtinId="9" hidden="1"/>
    <cellStyle name="Praćena hiperveza" xfId="1198" builtinId="9" hidden="1"/>
    <cellStyle name="Praćena hiperveza" xfId="1200" builtinId="9" hidden="1"/>
    <cellStyle name="Praćena hiperveza" xfId="1202" builtinId="9" hidden="1"/>
    <cellStyle name="Praćena hiperveza" xfId="1204" builtinId="9" hidden="1"/>
    <cellStyle name="Praćena hiperveza" xfId="1206" builtinId="9" hidden="1"/>
    <cellStyle name="Praćena hiperveza" xfId="1208" builtinId="9" hidden="1"/>
    <cellStyle name="Praćena hiperveza" xfId="1210" builtinId="9" hidden="1"/>
    <cellStyle name="Praćena hiperveza" xfId="1212" builtinId="9" hidden="1"/>
    <cellStyle name="Praćena hiperveza" xfId="1214" builtinId="9" hidden="1"/>
    <cellStyle name="Praćena hiperveza" xfId="1216" builtinId="9" hidden="1"/>
    <cellStyle name="Praćena hiperveza" xfId="1218" builtinId="9" hidden="1"/>
    <cellStyle name="Praćena hiperveza" xfId="1220" builtinId="9" hidden="1"/>
    <cellStyle name="Praćena hiperveza" xfId="1222" builtinId="9" hidden="1"/>
    <cellStyle name="Praćena hiperveza" xfId="1224" builtinId="9" hidden="1"/>
    <cellStyle name="Praćena hiperveza" xfId="1226" builtinId="9" hidden="1"/>
    <cellStyle name="Praćena hiperveza" xfId="1228" builtinId="9" hidden="1"/>
    <cellStyle name="Praćena hiperveza" xfId="1230" builtinId="9" hidden="1"/>
    <cellStyle name="Praćena hiperveza" xfId="1232" builtinId="9" hidden="1"/>
    <cellStyle name="Praćena hiperveza" xfId="1234" builtinId="9" hidden="1"/>
    <cellStyle name="Praćena hiperveza" xfId="1236" builtinId="9" hidden="1"/>
    <cellStyle name="Praćena hiperveza" xfId="1238" builtinId="9" hidden="1"/>
    <cellStyle name="Praćena hiperveza" xfId="1240" builtinId="9" hidden="1"/>
    <cellStyle name="Praćena hiperveza" xfId="1242" builtinId="9" hidden="1"/>
    <cellStyle name="Praćena hiperveza" xfId="1244" builtinId="9" hidden="1"/>
    <cellStyle name="Praćena hiperveza" xfId="1246" builtinId="9" hidden="1"/>
    <cellStyle name="Praćena hiperveza" xfId="1248" builtinId="9" hidden="1"/>
    <cellStyle name="Praćena hiperveza" xfId="1250" builtinId="9" hidden="1"/>
    <cellStyle name="Praćena hiperveza" xfId="1252" builtinId="9" hidden="1"/>
    <cellStyle name="Praćena hiperveza" xfId="1254" builtinId="9" hidden="1"/>
    <cellStyle name="Praćena hiperveza" xfId="1256" builtinId="9" hidden="1"/>
    <cellStyle name="Praćena hiperveza" xfId="1258" builtinId="9" hidden="1"/>
    <cellStyle name="Praćena hiperveza" xfId="1260" builtinId="9" hidden="1"/>
    <cellStyle name="Praćena hiperveza" xfId="1262" builtinId="9" hidden="1"/>
    <cellStyle name="Praćena hiperveza" xfId="1264" builtinId="9" hidden="1"/>
    <cellStyle name="Praćena hiperveza" xfId="1266" builtinId="9" hidden="1"/>
    <cellStyle name="Praćena hiperveza" xfId="1268" builtinId="9" hidden="1"/>
    <cellStyle name="Praćena hiperveza" xfId="1270" builtinId="9" hidden="1"/>
    <cellStyle name="Praćena hiperveza" xfId="1272" builtinId="9" hidden="1"/>
    <cellStyle name="Praćena hiperveza" xfId="1274" builtinId="9" hidden="1"/>
    <cellStyle name="Praćena hiperveza" xfId="1276" builtinId="9" hidden="1"/>
    <cellStyle name="Praćena hiperveza" xfId="1278" builtinId="9" hidden="1"/>
    <cellStyle name="Praćena hiperveza" xfId="1280" builtinId="9" hidden="1"/>
    <cellStyle name="Praćena hiperveza" xfId="1282" builtinId="9" hidden="1"/>
    <cellStyle name="Praćena hiperveza" xfId="1284" builtinId="9" hidden="1"/>
    <cellStyle name="Praćena hiperveza" xfId="1286" builtinId="9" hidden="1"/>
    <cellStyle name="Praćena hiperveza" xfId="1288" builtinId="9" hidden="1"/>
    <cellStyle name="Praćena hiperveza" xfId="1290" builtinId="9" hidden="1"/>
    <cellStyle name="Praćena hiperveza" xfId="1292" builtinId="9" hidden="1"/>
    <cellStyle name="Praćena hiperveza" xfId="1294" builtinId="9" hidden="1"/>
    <cellStyle name="Praćena hiperveza" xfId="1296" builtinId="9" hidden="1"/>
    <cellStyle name="Praćena hiperveza" xfId="1298" builtinId="9" hidden="1"/>
    <cellStyle name="Praćena hiperveza" xfId="1300" builtinId="9" hidden="1"/>
    <cellStyle name="Praćena hiperveza" xfId="1302" builtinId="9" hidden="1"/>
    <cellStyle name="Praćena hiperveza" xfId="1304" builtinId="9" hidden="1"/>
    <cellStyle name="Praćena hiperveza" xfId="1306" builtinId="9" hidden="1"/>
    <cellStyle name="Praćena hiperveza" xfId="1308" builtinId="9" hidden="1"/>
    <cellStyle name="Praćena hiperveza" xfId="1310" builtinId="9" hidden="1"/>
    <cellStyle name="Praćena hiperveza" xfId="1312" builtinId="9" hidden="1"/>
    <cellStyle name="Praćena hiperveza" xfId="1314" builtinId="9" hidden="1"/>
    <cellStyle name="Praćena hiperveza" xfId="1316" builtinId="9" hidden="1"/>
    <cellStyle name="Praćena hiperveza" xfId="1318" builtinId="9" hidden="1"/>
    <cellStyle name="Praćena hiperveza" xfId="1320" builtinId="9" hidden="1"/>
    <cellStyle name="Praćena hiperveza" xfId="1322" builtinId="9" hidden="1"/>
    <cellStyle name="Praćena hiperveza" xfId="1324" builtinId="9" hidden="1"/>
    <cellStyle name="Praćena hiperveza" xfId="1326" builtinId="9" hidden="1"/>
    <cellStyle name="Praćena hiperveza" xfId="1328" builtinId="9" hidden="1"/>
    <cellStyle name="Praćena hiperveza" xfId="1330" builtinId="9" hidden="1"/>
    <cellStyle name="Praćena hiperveza" xfId="1332" builtinId="9" hidden="1"/>
    <cellStyle name="Praćena hiperveza" xfId="1334" builtinId="9" hidden="1"/>
    <cellStyle name="Praćena hiperveza" xfId="1336" builtinId="9" hidden="1"/>
    <cellStyle name="Praćena hiperveza" xfId="1338" builtinId="9" hidden="1"/>
    <cellStyle name="Praćena hiperveza" xfId="1340" builtinId="9" hidden="1"/>
    <cellStyle name="Praćena hiperveza" xfId="1342" builtinId="9" hidden="1"/>
    <cellStyle name="Praćena hiperveza" xfId="1344" builtinId="9" hidden="1"/>
    <cellStyle name="Praćena hiperveza" xfId="1346" builtinId="9" hidden="1"/>
    <cellStyle name="Praćena hiperveza" xfId="1348" builtinId="9" hidden="1"/>
    <cellStyle name="Praćena hiperveza" xfId="1350" builtinId="9" hidden="1"/>
    <cellStyle name="Praćena hiperveza" xfId="1352" builtinId="9" hidden="1"/>
    <cellStyle name="Praćena hiperveza" xfId="1354" builtinId="9" hidden="1"/>
    <cellStyle name="Praćena hiperveza" xfId="1356" builtinId="9" hidden="1"/>
    <cellStyle name="Praćena hiperveza" xfId="1358" builtinId="9" hidden="1"/>
    <cellStyle name="Praćena hiperveza" xfId="1360" builtinId="9" hidden="1"/>
    <cellStyle name="Praćena hiperveza" xfId="1362" builtinId="9" hidden="1"/>
    <cellStyle name="Praćena hiperveza" xfId="1364" builtinId="9" hidden="1"/>
    <cellStyle name="Praćena hiperveza" xfId="1366" builtinId="9" hidden="1"/>
    <cellStyle name="Praćena hiperveza" xfId="1368" builtinId="9" hidden="1"/>
    <cellStyle name="Praćena hiperveza" xfId="1370" builtinId="9" hidden="1"/>
    <cellStyle name="Praćena hiperveza" xfId="1372" builtinId="9" hidden="1"/>
    <cellStyle name="Praćena hiperveza" xfId="1374" builtinId="9" hidden="1"/>
    <cellStyle name="Praćena hiperveza" xfId="1376" builtinId="9" hidden="1"/>
    <cellStyle name="Praćena hiperveza" xfId="1378" builtinId="9" hidden="1"/>
    <cellStyle name="Praćena hiperveza" xfId="1380" builtinId="9" hidden="1"/>
    <cellStyle name="Praćena hiperveza" xfId="1382" builtinId="9" hidden="1"/>
    <cellStyle name="Praćena hiperveza" xfId="1384" builtinId="9" hidden="1"/>
    <cellStyle name="Praćena hiperveza" xfId="1386" builtinId="9" hidden="1"/>
    <cellStyle name="Praćena hiperveza" xfId="1388" builtinId="9" hidden="1"/>
    <cellStyle name="Praćena hiperveza" xfId="1390" builtinId="9" hidden="1"/>
    <cellStyle name="Praćena hiperveza" xfId="1392" builtinId="9" hidden="1"/>
    <cellStyle name="Praćena hiperveza" xfId="1394" builtinId="9" hidden="1"/>
    <cellStyle name="Praćena hiperveza" xfId="1396" builtinId="9" hidden="1"/>
    <cellStyle name="Praćena hiperveza" xfId="1398" builtinId="9" hidden="1"/>
    <cellStyle name="Praćena hiperveza" xfId="1400" builtinId="9" hidden="1"/>
    <cellStyle name="Praćena hiperveza" xfId="1402" builtinId="9" hidden="1"/>
    <cellStyle name="Praćena hiperveza" xfId="1404" builtinId="9" hidden="1"/>
    <cellStyle name="Praćena hiperveza" xfId="1406" builtinId="9" hidden="1"/>
    <cellStyle name="Praćena hiperveza" xfId="1408" builtinId="9" hidden="1"/>
    <cellStyle name="Praćena hiperveza" xfId="1410" builtinId="9" hidden="1"/>
    <cellStyle name="Praćena hiperveza" xfId="1412" builtinId="9" hidden="1"/>
    <cellStyle name="Praćena hiperveza" xfId="1414" builtinId="9" hidden="1"/>
    <cellStyle name="Praćena hiperveza" xfId="1416" builtinId="9" hidden="1"/>
    <cellStyle name="Praćena hiperveza" xfId="1418" builtinId="9" hidden="1"/>
    <cellStyle name="Praćena hiperveza" xfId="1420" builtinId="9" hidden="1"/>
    <cellStyle name="Praćena hiperveza" xfId="1422" builtinId="9" hidden="1"/>
    <cellStyle name="Praćena hiperveza" xfId="1424" builtinId="9" hidden="1"/>
    <cellStyle name="Praćena hiperveza" xfId="1426" builtinId="9" hidden="1"/>
    <cellStyle name="Praćena hiperveza" xfId="1428" builtinId="9" hidden="1"/>
    <cellStyle name="Praćena hiperveza" xfId="1430" builtinId="9" hidden="1"/>
    <cellStyle name="Praćena hiperveza" xfId="1432" builtinId="9" hidden="1"/>
    <cellStyle name="Praćena hiperveza" xfId="1434" builtinId="9" hidden="1"/>
    <cellStyle name="Praćena hiperveza" xfId="1436" builtinId="9" hidden="1"/>
    <cellStyle name="Praćena hiperveza" xfId="1438" builtinId="9" hidden="1"/>
    <cellStyle name="Praćena hiperveza" xfId="1440" builtinId="9" hidden="1"/>
    <cellStyle name="Praćena hiperveza" xfId="1442" builtinId="9" hidden="1"/>
    <cellStyle name="Praćena hiperveza" xfId="1444" builtinId="9" hidden="1"/>
    <cellStyle name="Praćena hiperveza" xfId="1446" builtinId="9" hidden="1"/>
    <cellStyle name="Praćena hiperveza" xfId="1448" builtinId="9" hidden="1"/>
    <cellStyle name="Praćena hiperveza" xfId="1450" builtinId="9" hidden="1"/>
    <cellStyle name="Praćena hiperveza" xfId="1452" builtinId="9" hidden="1"/>
    <cellStyle name="Praćena hiperveza" xfId="1454" builtinId="9" hidden="1"/>
    <cellStyle name="Praćena hiperveza" xfId="1456" builtinId="9" hidden="1"/>
    <cellStyle name="Praćena hiperveza" xfId="1458" builtinId="9" hidden="1"/>
    <cellStyle name="Praćena hiperveza" xfId="1460" builtinId="9" hidden="1"/>
    <cellStyle name="Praćena hiperveza" xfId="1462" builtinId="9" hidden="1"/>
    <cellStyle name="Praćena hiperveza" xfId="1464" builtinId="9" hidden="1"/>
    <cellStyle name="Praćena hiperveza" xfId="1466" builtinId="9" hidden="1"/>
    <cellStyle name="Praćena hiperveza" xfId="1468" builtinId="9" hidden="1"/>
    <cellStyle name="Praćena hiperveza" xfId="1470" builtinId="9" hidden="1"/>
    <cellStyle name="Praćena hiperveza" xfId="1472" builtinId="9" hidden="1"/>
    <cellStyle name="Praćena hiperveza" xfId="1474" builtinId="9" hidden="1"/>
    <cellStyle name="Praćena hiperveza" xfId="1476" builtinId="9" hidden="1"/>
    <cellStyle name="Praćena hiperveza" xfId="1478" builtinId="9" hidden="1"/>
    <cellStyle name="Praćena hiperveza" xfId="1480" builtinId="9" hidden="1"/>
    <cellStyle name="Praćena hiperveza" xfId="1482" builtinId="9" hidden="1"/>
    <cellStyle name="Praćena hiperveza" xfId="1484" builtinId="9" hidden="1"/>
    <cellStyle name="Praćena hiperveza" xfId="1486" builtinId="9" hidden="1"/>
    <cellStyle name="Praćena hiperveza" xfId="1488" builtinId="9" hidden="1"/>
    <cellStyle name="Praćena hiperveza" xfId="1490" builtinId="9" hidden="1"/>
    <cellStyle name="Praćena hiperveza" xfId="1492" builtinId="9" hidden="1"/>
    <cellStyle name="Praćena hiperveza" xfId="1494" builtinId="9" hidden="1"/>
    <cellStyle name="Praćena hiperveza" xfId="1496" builtinId="9" hidden="1"/>
    <cellStyle name="Praćena hiperveza" xfId="1498" builtinId="9" hidden="1"/>
    <cellStyle name="Praćena hiperveza" xfId="1500" builtinId="9" hidden="1"/>
    <cellStyle name="Praćena hiperveza" xfId="1502" builtinId="9" hidden="1"/>
    <cellStyle name="Praćena hiperveza" xfId="1504" builtinId="9" hidden="1"/>
    <cellStyle name="Praćena hiperveza" xfId="1506" builtinId="9" hidden="1"/>
    <cellStyle name="Praćena hiperveza" xfId="1508" builtinId="9" hidden="1"/>
    <cellStyle name="Praćena hiperveza" xfId="1510" builtinId="9" hidden="1"/>
    <cellStyle name="Praćena hiperveza" xfId="1512" builtinId="9" hidden="1"/>
    <cellStyle name="Praćena hiperveza" xfId="1514" builtinId="9" hidden="1"/>
    <cellStyle name="Praćena hiperveza" xfId="1516" builtinId="9" hidden="1"/>
    <cellStyle name="Praćena hiperveza" xfId="1518" builtinId="9" hidden="1"/>
    <cellStyle name="Praćena hiperveza" xfId="1520" builtinId="9" hidden="1"/>
    <cellStyle name="Praćena hiperveza" xfId="1522" builtinId="9" hidden="1"/>
    <cellStyle name="Praćena hiperveza" xfId="1524" builtinId="9" hidden="1"/>
    <cellStyle name="Praćena hiperveza" xfId="1526" builtinId="9" hidden="1"/>
    <cellStyle name="Praćena hiperveza" xfId="1528" builtinId="9" hidden="1"/>
    <cellStyle name="Praćena hiperveza" xfId="1530" builtinId="9" hidden="1"/>
    <cellStyle name="Praćena hiperveza" xfId="1532" builtinId="9" hidden="1"/>
    <cellStyle name="Praćena hiperveza" xfId="1534" builtinId="9" hidden="1"/>
    <cellStyle name="Praćena hiperveza" xfId="1536" builtinId="9" hidden="1"/>
    <cellStyle name="Praćena hiperveza" xfId="1538" builtinId="9" hidden="1"/>
    <cellStyle name="Praćena hiperveza" xfId="1540" builtinId="9" hidden="1"/>
    <cellStyle name="Praćena hiperveza" xfId="1542" builtinId="9" hidden="1"/>
    <cellStyle name="Praćena hiperveza" xfId="1544" builtinId="9" hidden="1"/>
    <cellStyle name="Praćena hiperveza" xfId="1546" builtinId="9" hidden="1"/>
    <cellStyle name="Praćena hiperveza" xfId="1548" builtinId="9" hidden="1"/>
    <cellStyle name="Praćena hiperveza" xfId="1550" builtinId="9" hidden="1"/>
    <cellStyle name="Praćena hiperveza" xfId="1552" builtinId="9" hidden="1"/>
    <cellStyle name="Praćena hiperveza" xfId="1554" builtinId="9" hidden="1"/>
    <cellStyle name="Praćena hiperveza" xfId="1556" builtinId="9" hidden="1"/>
    <cellStyle name="Praćena hiperveza" xfId="1558" builtinId="9" hidden="1"/>
    <cellStyle name="Praćena hiperveza" xfId="1560" builtinId="9" hidden="1"/>
    <cellStyle name="Praćena hiperveza" xfId="1562" builtinId="9" hidden="1"/>
    <cellStyle name="Praćena hiperveza" xfId="1564" builtinId="9" hidden="1"/>
    <cellStyle name="Praćena hiperveza" xfId="1566" builtinId="9" hidden="1"/>
    <cellStyle name="Praćena hiperveza" xfId="1568" builtinId="9" hidden="1"/>
    <cellStyle name="Praćena hiperveza" xfId="1570" builtinId="9" hidden="1"/>
    <cellStyle name="Praćena hiperveza" xfId="1572" builtinId="9" hidden="1"/>
    <cellStyle name="Praćena hiperveza" xfId="1574" builtinId="9" hidden="1"/>
    <cellStyle name="Praćena hiperveza" xfId="1576" builtinId="9" hidden="1"/>
    <cellStyle name="Praćena hiperveza" xfId="1578" builtinId="9" hidden="1"/>
    <cellStyle name="Praćena hiperveza" xfId="1580" builtinId="9" hidden="1"/>
    <cellStyle name="Praćena hiperveza" xfId="1582" builtinId="9" hidden="1"/>
    <cellStyle name="Praćena hiperveza" xfId="1584" builtinId="9" hidden="1"/>
    <cellStyle name="Praćena hiperveza" xfId="1586" builtinId="9" hidden="1"/>
    <cellStyle name="Praćena hiperveza" xfId="1588" builtinId="9" hidden="1"/>
    <cellStyle name="Praćena hiperveza" xfId="1590" builtinId="9" hidden="1"/>
    <cellStyle name="Praćena hiperveza" xfId="1592" builtinId="9" hidden="1"/>
    <cellStyle name="Praćena hiperveza" xfId="1594" builtinId="9" hidden="1"/>
    <cellStyle name="Praćena hiperveza" xfId="1596" builtinId="9" hidden="1"/>
    <cellStyle name="Praćena hiperveza" xfId="1598" builtinId="9" hidden="1"/>
    <cellStyle name="Praćena hiperveza" xfId="1600" builtinId="9" hidden="1"/>
    <cellStyle name="Praćena hiperveza" xfId="1602" builtinId="9" hidden="1"/>
    <cellStyle name="Praćena hiperveza" xfId="1604" builtinId="9" hidden="1"/>
    <cellStyle name="Praćena hiperveza" xfId="1606" builtinId="9" hidden="1"/>
    <cellStyle name="Praćena hiperveza" xfId="1608" builtinId="9" hidden="1"/>
    <cellStyle name="Praćena hiperveza" xfId="1610" builtinId="9" hidden="1"/>
    <cellStyle name="Praćena hiperveza" xfId="1612" builtinId="9" hidden="1"/>
    <cellStyle name="Praćena hiperveza" xfId="1614" builtinId="9" hidden="1"/>
    <cellStyle name="Praćena hiperveza" xfId="1616" builtinId="9" hidden="1"/>
    <cellStyle name="Praćena hiperveza" xfId="1618" builtinId="9" hidden="1"/>
    <cellStyle name="Praćena hiperveza" xfId="1620" builtinId="9" hidden="1"/>
    <cellStyle name="Praćena hiperveza" xfId="1622" builtinId="9" hidden="1"/>
    <cellStyle name="Praćena hiperveza" xfId="1624" builtinId="9" hidden="1"/>
    <cellStyle name="Praćena hiperveza" xfId="1626" builtinId="9" hidden="1"/>
    <cellStyle name="Praćena hiperveza" xfId="1628" builtinId="9" hidden="1"/>
    <cellStyle name="Praćena hiperveza" xfId="1630" builtinId="9" hidden="1"/>
    <cellStyle name="Praćena hiperveza" xfId="1632" builtinId="9" hidden="1"/>
    <cellStyle name="Praćena hiperveza" xfId="1634" builtinId="9" hidden="1"/>
    <cellStyle name="Praćena hiperveza" xfId="1636" builtinId="9" hidden="1"/>
    <cellStyle name="Praćena hiperveza" xfId="1638" builtinId="9" hidden="1"/>
    <cellStyle name="Praćena hiperveza" xfId="1640" builtinId="9" hidden="1"/>
    <cellStyle name="Praćena hiperveza" xfId="1642" builtinId="9" hidden="1"/>
    <cellStyle name="Praćena hiperveza" xfId="1644" builtinId="9" hidden="1"/>
    <cellStyle name="Praćena hiperveza" xfId="1646" builtinId="9" hidden="1"/>
    <cellStyle name="Praćena hiperveza" xfId="1648" builtinId="9" hidden="1"/>
    <cellStyle name="Praćena hiperveza" xfId="1650" builtinId="9" hidden="1"/>
    <cellStyle name="Praćena hiperveza" xfId="1652" builtinId="9" hidden="1"/>
    <cellStyle name="Praćena hiperveza" xfId="1654" builtinId="9" hidden="1"/>
    <cellStyle name="Praćena hiperveza" xfId="1656" builtinId="9" hidden="1"/>
    <cellStyle name="Praćena hiperveza" xfId="1658" builtinId="9" hidden="1"/>
    <cellStyle name="Praćena hiperveza" xfId="1660" builtinId="9" hidden="1"/>
    <cellStyle name="Praćena hiperveza" xfId="1662" builtinId="9" hidden="1"/>
    <cellStyle name="Praćena hiperveza" xfId="1664" builtinId="9" hidden="1"/>
    <cellStyle name="Praćena hiperveza" xfId="1666" builtinId="9" hidden="1"/>
    <cellStyle name="Praćena hiperveza" xfId="1668" builtinId="9" hidden="1"/>
    <cellStyle name="Praćena hiperveza" xfId="1670" builtinId="9" hidden="1"/>
    <cellStyle name="Praćena hiperveza" xfId="1672" builtinId="9" hidden="1"/>
    <cellStyle name="Praćena hiperveza" xfId="1674" builtinId="9" hidden="1"/>
    <cellStyle name="Praćena hiperveza" xfId="1676" builtinId="9" hidden="1"/>
    <cellStyle name="Praćena hiperveza" xfId="1678" builtinId="9" hidden="1"/>
    <cellStyle name="Praćena hiperveza" xfId="1680" builtinId="9" hidden="1"/>
    <cellStyle name="Praćena hiperveza" xfId="1682" builtinId="9" hidden="1"/>
    <cellStyle name="Praćena hiperveza" xfId="1684" builtinId="9" hidden="1"/>
    <cellStyle name="Praćena hiperveza" xfId="1686" builtinId="9" hidden="1"/>
    <cellStyle name="Praćena hiperveza" xfId="1688" builtinId="9" hidden="1"/>
    <cellStyle name="Praćena hiperveza" xfId="1690" builtinId="9" hidden="1"/>
    <cellStyle name="Praćena hiperveza" xfId="1692" builtinId="9" hidden="1"/>
    <cellStyle name="Praćena hiperveza" xfId="1694" builtinId="9" hidden="1"/>
    <cellStyle name="Praćena hiperveza" xfId="1696" builtinId="9" hidden="1"/>
    <cellStyle name="Praćena hiperveza" xfId="1698" builtinId="9" hidden="1"/>
    <cellStyle name="Praćena hiperveza" xfId="1700" builtinId="9" hidden="1"/>
    <cellStyle name="Praćena hiperveza" xfId="1702" builtinId="9" hidden="1"/>
    <cellStyle name="Praćena hiperveza" xfId="1704" builtinId="9" hidden="1"/>
    <cellStyle name="Praćena hiperveza" xfId="1706" builtinId="9" hidden="1"/>
    <cellStyle name="Praćena hiperveza" xfId="1708" builtinId="9" hidden="1"/>
    <cellStyle name="Praćena hiperveza" xfId="1710" builtinId="9" hidden="1"/>
    <cellStyle name="Praćena hiperveza" xfId="1712" builtinId="9" hidden="1"/>
    <cellStyle name="Praćena hiperveza" xfId="1714" builtinId="9" hidden="1"/>
    <cellStyle name="Praćena hiperveza" xfId="1716" builtinId="9" hidden="1"/>
    <cellStyle name="Praćena hiperveza" xfId="1718" builtinId="9" hidden="1"/>
    <cellStyle name="Praćena hiperveza" xfId="1720" builtinId="9" hidden="1"/>
    <cellStyle name="Praćena hiperveza" xfId="1722" builtinId="9" hidden="1"/>
    <cellStyle name="Praćena hiperveza" xfId="1724" builtinId="9" hidden="1"/>
    <cellStyle name="Praćena hiperveza" xfId="1726" builtinId="9" hidden="1"/>
    <cellStyle name="Praćena hiperveza" xfId="1728" builtinId="9" hidden="1"/>
    <cellStyle name="Praćena hiperveza" xfId="1730" builtinId="9" hidden="1"/>
    <cellStyle name="Praćena hiperveza" xfId="1732" builtinId="9" hidden="1"/>
    <cellStyle name="Praćena hiperveza" xfId="1734" builtinId="9" hidden="1"/>
    <cellStyle name="Praćena hiperveza" xfId="1736" builtinId="9" hidden="1"/>
    <cellStyle name="Praćena hiperveza" xfId="1738" builtinId="9" hidden="1"/>
    <cellStyle name="Praćena hiperveza" xfId="1740" builtinId="9" hidden="1"/>
    <cellStyle name="Praćena hiperveza" xfId="1742" builtinId="9" hidden="1"/>
    <cellStyle name="Praćena hiperveza" xfId="1744" builtinId="9" hidden="1"/>
    <cellStyle name="Praćena hiperveza" xfId="1746" builtinId="9" hidden="1"/>
    <cellStyle name="Praćena hiperveza" xfId="1748" builtinId="9" hidden="1"/>
    <cellStyle name="Praćena hiperveza" xfId="1750" builtinId="9" hidden="1"/>
    <cellStyle name="Praćena hiperveza" xfId="1752" builtinId="9" hidden="1"/>
    <cellStyle name="Praćena hiperveza" xfId="1754" builtinId="9" hidden="1"/>
    <cellStyle name="Praćena hiperveza" xfId="1756" builtinId="9" hidden="1"/>
    <cellStyle name="Praćena hiperveza" xfId="1758" builtinId="9" hidden="1"/>
    <cellStyle name="Praćena hiperveza" xfId="1760" builtinId="9" hidden="1"/>
    <cellStyle name="Praćena hiperveza" xfId="1762" builtinId="9" hidden="1"/>
    <cellStyle name="Praćena hiperveza" xfId="1764" builtinId="9" hidden="1"/>
    <cellStyle name="Praćena hiperveza" xfId="1766" builtinId="9" hidden="1"/>
    <cellStyle name="Praćena hiperveza" xfId="1768" builtinId="9" hidden="1"/>
    <cellStyle name="Praćena hiperveza" xfId="1770" builtinId="9" hidden="1"/>
    <cellStyle name="Praćena hiperveza" xfId="1772" builtinId="9" hidden="1"/>
    <cellStyle name="Praćena hiperveza" xfId="1774" builtinId="9" hidden="1"/>
    <cellStyle name="Praćena hiperveza" xfId="1776" builtinId="9" hidden="1"/>
    <cellStyle name="Praćena hiperveza" xfId="1778" builtinId="9" hidden="1"/>
    <cellStyle name="Praćena hiperveza" xfId="1780" builtinId="9" hidden="1"/>
    <cellStyle name="Praćena hiperveza" xfId="1782" builtinId="9" hidden="1"/>
    <cellStyle name="Praćena hiperveza" xfId="1784" builtinId="9" hidden="1"/>
    <cellStyle name="Praćena hiperveza" xfId="1786" builtinId="9" hidden="1"/>
    <cellStyle name="Praćena hiperveza" xfId="1788" builtinId="9" hidden="1"/>
    <cellStyle name="Praćena hiperveza" xfId="1790" builtinId="9" hidden="1"/>
    <cellStyle name="Praćena hiperveza" xfId="1792" builtinId="9" hidden="1"/>
    <cellStyle name="Praćena hiperveza" xfId="1794" builtinId="9" hidden="1"/>
    <cellStyle name="Praćena hiperveza" xfId="1796" builtinId="9" hidden="1"/>
    <cellStyle name="Praćena hiperveza" xfId="1798" builtinId="9" hidden="1"/>
    <cellStyle name="Praćena hiperveza" xfId="1800" builtinId="9" hidden="1"/>
    <cellStyle name="Praćena hiperveza" xfId="1802" builtinId="9" hidden="1"/>
    <cellStyle name="Praćena hiperveza" xfId="1804" builtinId="9" hidden="1"/>
    <cellStyle name="Praćena hiperveza" xfId="1806" builtinId="9" hidden="1"/>
    <cellStyle name="Praćena hiperveza" xfId="1808" builtinId="9" hidden="1"/>
    <cellStyle name="Praćena hiperveza" xfId="1810" builtinId="9" hidden="1"/>
    <cellStyle name="Praćena hiperveza" xfId="1812" builtinId="9" hidden="1"/>
    <cellStyle name="Praćena hiperveza" xfId="1814" builtinId="9" hidden="1"/>
    <cellStyle name="Praćena hiperveza" xfId="1816" builtinId="9" hidden="1"/>
    <cellStyle name="Praćena hiperveza" xfId="1818" builtinId="9" hidden="1"/>
    <cellStyle name="Praćena hiperveza" xfId="1820" builtinId="9" hidden="1"/>
    <cellStyle name="Praćena hiperveza" xfId="1822" builtinId="9" hidden="1"/>
    <cellStyle name="Praćena hiperveza" xfId="1824" builtinId="9" hidden="1"/>
    <cellStyle name="Praćena hiperveza" xfId="1826" builtinId="9" hidden="1"/>
    <cellStyle name="Praćena hiperveza" xfId="1828" builtinId="9" hidden="1"/>
    <cellStyle name="Praćena hiperveza" xfId="1830" builtinId="9" hidden="1"/>
    <cellStyle name="Praćena hiperveza" xfId="1832" builtinId="9" hidden="1"/>
    <cellStyle name="Praćena hiperveza" xfId="1834" builtinId="9" hidden="1"/>
    <cellStyle name="Praćena hiperveza" xfId="1836" builtinId="9" hidden="1"/>
    <cellStyle name="Praćena hiperveza" xfId="1838" builtinId="9" hidden="1"/>
    <cellStyle name="Praćena hiperveza" xfId="1840" builtinId="9" hidden="1"/>
    <cellStyle name="Praćena hiperveza" xfId="1842" builtinId="9" hidden="1"/>
    <cellStyle name="Praćena hiperveza" xfId="1844" builtinId="9" hidden="1"/>
    <cellStyle name="Praćena hiperveza" xfId="1846" builtinId="9" hidden="1"/>
    <cellStyle name="Praćena hiperveza" xfId="1848" builtinId="9" hidden="1"/>
    <cellStyle name="Praćena hiperveza" xfId="1850" builtinId="9" hidden="1"/>
    <cellStyle name="Praćena hiperveza" xfId="1852" builtinId="9" hidden="1"/>
    <cellStyle name="Praćena hiperveza" xfId="1854" builtinId="9" hidden="1"/>
    <cellStyle name="Praćena hiperveza" xfId="1856" builtinId="9" hidden="1"/>
    <cellStyle name="Praćena hiperveza" xfId="1858" builtinId="9" hidden="1"/>
    <cellStyle name="Praćena hiperveza" xfId="1860" builtinId="9" hidden="1"/>
    <cellStyle name="Praćena hiperveza" xfId="1862" builtinId="9" hidden="1"/>
    <cellStyle name="Praćena hiperveza" xfId="1864" builtinId="9" hidden="1"/>
    <cellStyle name="Praćena hiperveza" xfId="1866" builtinId="9" hidden="1"/>
    <cellStyle name="Praćena hiperveza" xfId="1868" builtinId="9" hidden="1"/>
    <cellStyle name="Praćena hiperveza" xfId="1870" builtinId="9" hidden="1"/>
    <cellStyle name="Praćena hiperveza" xfId="1872" builtinId="9" hidden="1"/>
    <cellStyle name="Praćena hiperveza" xfId="1874" builtinId="9" hidden="1"/>
    <cellStyle name="Praćena hiperveza" xfId="1876" builtinId="9" hidden="1"/>
    <cellStyle name="Praćena hiperveza" xfId="1878" builtinId="9" hidden="1"/>
    <cellStyle name="Praćena hiperveza" xfId="1880" builtinId="9" hidden="1"/>
    <cellStyle name="Praćena hiperveza" xfId="1882" builtinId="9" hidden="1"/>
    <cellStyle name="Praćena hiperveza" xfId="1884" builtinId="9" hidden="1"/>
    <cellStyle name="Praćena hiperveza" xfId="1886" builtinId="9" hidden="1"/>
    <cellStyle name="Praćena hiperveza" xfId="1888" builtinId="9" hidden="1"/>
    <cellStyle name="Praćena hiperveza" xfId="1890" builtinId="9" hidden="1"/>
    <cellStyle name="Praćena hiperveza" xfId="1892" builtinId="9" hidden="1"/>
    <cellStyle name="Praćena hiperveza" xfId="1894" builtinId="9" hidden="1"/>
    <cellStyle name="Praćena hiperveza" xfId="1896" builtinId="9" hidden="1"/>
    <cellStyle name="Praćena hiperveza" xfId="1898" builtinId="9" hidden="1"/>
    <cellStyle name="Praćena hiperveza" xfId="1900" builtinId="9" hidden="1"/>
    <cellStyle name="Praćena hiperveza" xfId="1902" builtinId="9" hidden="1"/>
    <cellStyle name="Praćena hiperveza" xfId="1904" builtinId="9" hidden="1"/>
    <cellStyle name="Praćena hiperveza" xfId="1906" builtinId="9" hidden="1"/>
    <cellStyle name="Praćena hiperveza" xfId="1908" builtinId="9" hidden="1"/>
    <cellStyle name="Praćena hiperveza" xfId="1910" builtinId="9" hidden="1"/>
    <cellStyle name="Praćena hiperveza" xfId="1912" builtinId="9" hidden="1"/>
    <cellStyle name="Praćena hiperveza" xfId="1914" builtinId="9" hidden="1"/>
    <cellStyle name="Praćena hiperveza" xfId="1916" builtinId="9" hidden="1"/>
    <cellStyle name="Praćena hiperveza" xfId="1918" builtinId="9" hidden="1"/>
    <cellStyle name="Praćena hiperveza" xfId="1920" builtinId="9" hidden="1"/>
    <cellStyle name="Praćena hiperveza" xfId="1922" builtinId="9" hidden="1"/>
    <cellStyle name="Praćena hiperveza" xfId="1924" builtinId="9" hidden="1"/>
    <cellStyle name="Praćena hiperveza" xfId="1926" builtinId="9" hidden="1"/>
    <cellStyle name="Praćena hiperveza" xfId="1928" builtinId="9" hidden="1"/>
    <cellStyle name="Praćena hiperveza" xfId="1930" builtinId="9" hidden="1"/>
    <cellStyle name="Praćena hiperveza" xfId="1932" builtinId="9" hidden="1"/>
    <cellStyle name="Praćena hiperveza" xfId="1934" builtinId="9" hidden="1"/>
    <cellStyle name="Praćena hiperveza" xfId="1936" builtinId="9" hidden="1"/>
    <cellStyle name="Praćena hiperveza" xfId="1938" builtinId="9" hidden="1"/>
    <cellStyle name="Praćena hiperveza" xfId="1940" builtinId="9" hidden="1"/>
    <cellStyle name="Praćena hiperveza" xfId="1942" builtinId="9" hidden="1"/>
    <cellStyle name="Praćena hiperveza" xfId="1944" builtinId="9" hidden="1"/>
    <cellStyle name="Praćena hiperveza" xfId="1946" builtinId="9" hidden="1"/>
    <cellStyle name="Praćena hiperveza" xfId="1948" builtinId="9" hidden="1"/>
    <cellStyle name="Praćena hiperveza" xfId="1950" builtinId="9" hidden="1"/>
    <cellStyle name="Praćena hiperveza" xfId="1952" builtinId="9" hidden="1"/>
    <cellStyle name="Praćena hiperveza" xfId="1954" builtinId="9" hidden="1"/>
    <cellStyle name="Praćena hiperveza" xfId="1956" builtinId="9" hidden="1"/>
    <cellStyle name="Praćena hiperveza" xfId="1958" builtinId="9" hidden="1"/>
    <cellStyle name="Praćena hiperveza" xfId="1960" builtinId="9" hidden="1"/>
    <cellStyle name="Praćena hiperveza" xfId="1962" builtinId="9" hidden="1"/>
    <cellStyle name="Praćena hiperveza" xfId="1964" builtinId="9" hidden="1"/>
    <cellStyle name="Praćena hiperveza" xfId="1966" builtinId="9" hidden="1"/>
    <cellStyle name="Praćena hiperveza" xfId="1968" builtinId="9" hidden="1"/>
    <cellStyle name="Praćena hiperveza" xfId="1970" builtinId="9" hidden="1"/>
    <cellStyle name="Praćena hiperveza" xfId="1972" builtinId="9" hidden="1"/>
    <cellStyle name="Praćena hiperveza" xfId="1974" builtinId="9" hidden="1"/>
    <cellStyle name="Praćena hiperveza" xfId="1976" builtinId="9" hidden="1"/>
    <cellStyle name="Praćena hiperveza" xfId="1978" builtinId="9" hidden="1"/>
    <cellStyle name="Praćena hiperveza" xfId="1980" builtinId="9" hidden="1"/>
    <cellStyle name="Praćena hiperveza" xfId="1982" builtinId="9" hidden="1"/>
    <cellStyle name="Praćena hiperveza" xfId="1984" builtinId="9" hidden="1"/>
    <cellStyle name="Praćena hiperveza" xfId="1986" builtinId="9" hidden="1"/>
    <cellStyle name="Praćena hiperveza" xfId="1988" builtinId="9" hidden="1"/>
    <cellStyle name="Praćena hiperveza" xfId="1990" builtinId="9" hidden="1"/>
    <cellStyle name="Praćena hiperveza" xfId="1992" builtinId="9" hidden="1"/>
    <cellStyle name="Praćena hiperveza" xfId="1994" builtinId="9" hidden="1"/>
    <cellStyle name="Praćena hiperveza" xfId="1996" builtinId="9" hidden="1"/>
    <cellStyle name="Praćena hiperveza" xfId="1998" builtinId="9" hidden="1"/>
    <cellStyle name="Praćena hiperveza" xfId="2000" builtinId="9" hidden="1"/>
    <cellStyle name="Praćena hiperveza" xfId="2002" builtinId="9" hidden="1"/>
    <cellStyle name="Praćena hiperveza" xfId="2004" builtinId="9" hidden="1"/>
    <cellStyle name="Praćena hiperveza" xfId="2006" builtinId="9" hidden="1"/>
    <cellStyle name="Praćena hiperveza" xfId="2008" builtinId="9" hidden="1"/>
    <cellStyle name="Praćena hiperveza" xfId="2010" builtinId="9" hidden="1"/>
    <cellStyle name="Praćena hiperveza" xfId="2012" builtinId="9" hidden="1"/>
    <cellStyle name="Praćena hiperveza" xfId="2014" builtinId="9" hidden="1"/>
    <cellStyle name="Praćena hiperveza" xfId="2016" builtinId="9" hidden="1"/>
    <cellStyle name="Praćena hiperveza" xfId="2018" builtinId="9" hidden="1"/>
    <cellStyle name="Praćena hiperveza" xfId="2020" builtinId="9" hidden="1"/>
    <cellStyle name="Praćena hiperveza" xfId="2022" builtinId="9" hidden="1"/>
    <cellStyle name="Praćena hiperveza" xfId="2024" builtinId="9" hidden="1"/>
    <cellStyle name="Praćena hiperveza" xfId="2026" builtinId="9" hidden="1"/>
    <cellStyle name="Praćena hiperveza" xfId="2028" builtinId="9" hidden="1"/>
    <cellStyle name="Praćena hiperveza" xfId="2030" builtinId="9" hidden="1"/>
    <cellStyle name="Praćena hiperveza" xfId="2032" builtinId="9" hidden="1"/>
    <cellStyle name="Praćena hiperveza" xfId="2034" builtinId="9" hidden="1"/>
    <cellStyle name="Praćena hiperveza" xfId="2036" builtinId="9" hidden="1"/>
    <cellStyle name="Praćena hiperveza" xfId="2038" builtinId="9" hidden="1"/>
    <cellStyle name="Praćena hiperveza" xfId="2040" builtinId="9" hidden="1"/>
    <cellStyle name="Praćena hiperveza" xfId="2042" builtinId="9" hidden="1"/>
    <cellStyle name="Praćena hiperveza" xfId="2044" builtinId="9" hidden="1"/>
    <cellStyle name="Praćena hiperveza" xfId="2046" builtinId="9" hidden="1"/>
    <cellStyle name="Praćena hiperveza" xfId="2048" builtinId="9" hidden="1"/>
    <cellStyle name="Praćena hiperveza" xfId="2050" builtinId="9" hidden="1"/>
    <cellStyle name="Praćena hiperveza" xfId="2052" builtinId="9" hidden="1"/>
    <cellStyle name="Praćena hiperveza" xfId="2054" builtinId="9" hidden="1"/>
    <cellStyle name="Praćena hiperveza" xfId="2056" builtinId="9" hidden="1"/>
    <cellStyle name="Praćena hiperveza" xfId="2058" builtinId="9" hidden="1"/>
    <cellStyle name="Praćena hiperveza" xfId="2060" builtinId="9" hidden="1"/>
    <cellStyle name="Praćena hiperveza" xfId="2062" builtinId="9" hidden="1"/>
    <cellStyle name="Praćena hiperveza" xfId="2064" builtinId="9" hidden="1"/>
    <cellStyle name="Praćena hiperveza" xfId="2066" builtinId="9" hidden="1"/>
    <cellStyle name="Praćena hiperveza" xfId="2068" builtinId="9" hidden="1"/>
    <cellStyle name="Praćena hiperveza" xfId="2070" builtinId="9" hidden="1"/>
    <cellStyle name="Praćena hiperveza" xfId="2072" builtinId="9" hidden="1"/>
    <cellStyle name="Praćena hiperveza" xfId="2074" builtinId="9" hidden="1"/>
    <cellStyle name="Praćena hiperveza" xfId="2076" builtinId="9" hidden="1"/>
    <cellStyle name="Praćena hiperveza" xfId="2078" builtinId="9" hidden="1"/>
    <cellStyle name="Praćena hiperveza" xfId="2080" builtinId="9" hidden="1"/>
    <cellStyle name="Praćena hiperveza" xfId="2082" builtinId="9" hidden="1"/>
    <cellStyle name="Praćena hiperveza" xfId="2084" builtinId="9" hidden="1"/>
    <cellStyle name="Praćena hiperveza" xfId="2086" builtinId="9" hidden="1"/>
    <cellStyle name="Praćena hiperveza" xfId="2088" builtinId="9" hidden="1"/>
    <cellStyle name="Praćena hiperveza" xfId="2090" builtinId="9" hidden="1"/>
    <cellStyle name="Praćena hiperveza" xfId="2092" builtinId="9" hidden="1"/>
    <cellStyle name="Praćena hiperveza" xfId="2094" builtinId="9" hidden="1"/>
    <cellStyle name="Praćena hiperveza" xfId="2096" builtinId="9" hidden="1"/>
    <cellStyle name="Praćena hiperveza" xfId="2098" builtinId="9" hidden="1"/>
    <cellStyle name="Praćena hiperveza" xfId="2100" builtinId="9" hidden="1"/>
    <cellStyle name="Praćena hiperveza" xfId="2102" builtinId="9" hidden="1"/>
    <cellStyle name="Praćena hiperveza" xfId="2104" builtinId="9" hidden="1"/>
    <cellStyle name="Praćena hiperveza" xfId="2106" builtinId="9" hidden="1"/>
    <cellStyle name="Praćena hiperveza" xfId="2108" builtinId="9" hidden="1"/>
    <cellStyle name="Praćena hiperveza" xfId="2110" builtinId="9" hidden="1"/>
    <cellStyle name="Praćena hiperveza" xfId="2112" builtinId="9" hidden="1"/>
    <cellStyle name="Praćena hiperveza" xfId="2114" builtinId="9" hidden="1"/>
    <cellStyle name="Praćena hiperveza" xfId="2116" builtinId="9" hidden="1"/>
    <cellStyle name="Praćena hiperveza" xfId="2118" builtinId="9" hidden="1"/>
    <cellStyle name="Praćena hiperveza" xfId="2120" builtinId="9" hidden="1"/>
    <cellStyle name="Praćena hiperveza" xfId="2122" builtinId="9" hidden="1"/>
    <cellStyle name="Praćena hiperveza" xfId="2124" builtinId="9" hidden="1"/>
    <cellStyle name="Praćena hiperveza" xfId="2126" builtinId="9" hidden="1"/>
    <cellStyle name="Praćena hiperveza" xfId="2128" builtinId="9" hidden="1"/>
    <cellStyle name="Praćena hiperveza" xfId="2130" builtinId="9" hidden="1"/>
    <cellStyle name="Praćena hiperveza" xfId="2132" builtinId="9" hidden="1"/>
    <cellStyle name="Praćena hiperveza" xfId="2134" builtinId="9" hidden="1"/>
    <cellStyle name="Praćena hiperveza" xfId="2136" builtinId="9" hidden="1"/>
    <cellStyle name="Praćena hiperveza" xfId="2138" builtinId="9" hidden="1"/>
    <cellStyle name="Praćena hiperveza" xfId="2140" builtinId="9" hidden="1"/>
    <cellStyle name="Praćena hiperveza" xfId="2142" builtinId="9" hidden="1"/>
    <cellStyle name="Praćena hiperveza" xfId="2144" builtinId="9" hidden="1"/>
    <cellStyle name="Praćena hiperveza" xfId="2146" builtinId="9" hidden="1"/>
    <cellStyle name="Praćena hiperveza" xfId="2148" builtinId="9" hidden="1"/>
    <cellStyle name="Praćena hiperveza" xfId="2150" builtinId="9" hidden="1"/>
    <cellStyle name="Praćena hiperveza" xfId="2152" builtinId="9" hidden="1"/>
    <cellStyle name="Praćena hiperveza" xfId="2154" builtinId="9" hidden="1"/>
    <cellStyle name="Praćena hiperveza" xfId="2156" builtinId="9" hidden="1"/>
    <cellStyle name="Praćena hiperveza" xfId="2158" builtinId="9" hidden="1"/>
    <cellStyle name="Praćena hiperveza" xfId="2160" builtinId="9" hidden="1"/>
    <cellStyle name="Praćena hiperveza" xfId="2162" builtinId="9" hidden="1"/>
    <cellStyle name="Praćena hiperveza" xfId="2164" builtinId="9" hidden="1"/>
    <cellStyle name="Praćena hiperveza" xfId="2166" builtinId="9" hidden="1"/>
    <cellStyle name="Praćena hiperveza" xfId="2168" builtinId="9" hidden="1"/>
    <cellStyle name="Praćena hiperveza" xfId="2170" builtinId="9" hidden="1"/>
    <cellStyle name="Praćena hiperveza" xfId="2172" builtinId="9" hidden="1"/>
    <cellStyle name="Praćena hiperveza" xfId="2174" builtinId="9" hidden="1"/>
    <cellStyle name="Praćena hiperveza" xfId="2176" builtinId="9" hidden="1"/>
    <cellStyle name="Praćena hiperveza" xfId="2178" builtinId="9" hidden="1"/>
    <cellStyle name="Praćena hiperveza" xfId="2180" builtinId="9" hidden="1"/>
    <cellStyle name="Praćena hiperveza" xfId="2182" builtinId="9" hidden="1"/>
    <cellStyle name="Praćena hiperveza" xfId="2184" builtinId="9" hidden="1"/>
    <cellStyle name="Praćena hiperveza" xfId="2186" builtinId="9" hidden="1"/>
    <cellStyle name="Praćena hiperveza" xfId="2188" builtinId="9" hidden="1"/>
    <cellStyle name="Praćena hiperveza" xfId="2190" builtinId="9" hidden="1"/>
    <cellStyle name="Praćena hiperveza" xfId="2192" builtinId="9" hidden="1"/>
    <cellStyle name="Praćena hiperveza" xfId="2194" builtinId="9" hidden="1"/>
    <cellStyle name="Praćena hiperveza" xfId="2196" builtinId="9" hidden="1"/>
    <cellStyle name="Praćena hiperveza" xfId="2198" builtinId="9" hidden="1"/>
    <cellStyle name="Praćena hiperveza" xfId="2200" builtinId="9" hidden="1"/>
    <cellStyle name="Praćena hiperveza" xfId="2202" builtinId="9" hidden="1"/>
    <cellStyle name="Praćena hiperveza" xfId="2204" builtinId="9" hidden="1"/>
    <cellStyle name="Praćena hiperveza" xfId="2206" builtinId="9" hidden="1"/>
    <cellStyle name="Praćena hiperveza" xfId="2208" builtinId="9" hidden="1"/>
    <cellStyle name="Praćena hiperveza" xfId="2210" builtinId="9" hidden="1"/>
    <cellStyle name="Praćena hiperveza" xfId="2213" builtinId="9" hidden="1"/>
    <cellStyle name="Praćena hiperveza" xfId="2215" builtinId="9" hidden="1"/>
    <cellStyle name="Praćena hiperveza" xfId="2217" builtinId="9" hidden="1"/>
    <cellStyle name="Praćena hiperveza" xfId="2219" builtinId="9" hidden="1"/>
    <cellStyle name="Praćena hiperveza" xfId="2221" builtinId="9" hidden="1"/>
    <cellStyle name="Praćena hiperveza" xfId="2223" builtinId="9" hidden="1"/>
    <cellStyle name="Praćena hiperveza" xfId="2225" builtinId="9" hidden="1"/>
    <cellStyle name="Praćena hiperveza" xfId="2227" builtinId="9" hidden="1"/>
    <cellStyle name="Praćena hiperveza" xfId="2229" builtinId="9" hidden="1"/>
    <cellStyle name="Praćena hiperveza" xfId="2231" builtinId="9" hidden="1"/>
    <cellStyle name="Praćena hiperveza" xfId="2233" builtinId="9" hidden="1"/>
    <cellStyle name="Praćena hiperveza" xfId="2235" builtinId="9" hidden="1"/>
    <cellStyle name="Praćena hiperveza" xfId="2237" builtinId="9" hidden="1"/>
    <cellStyle name="Praćena hiperveza" xfId="2239" builtinId="9" hidden="1"/>
    <cellStyle name="Praćena hiperveza" xfId="2241" builtinId="9" hidden="1"/>
    <cellStyle name="Praćena hiperveza" xfId="2243" builtinId="9" hidden="1"/>
    <cellStyle name="Praćena hiperveza" xfId="2245" builtinId="9" hidden="1"/>
    <cellStyle name="Praćena hiperveza" xfId="2247" builtinId="9" hidden="1"/>
    <cellStyle name="Praćena hiperveza" xfId="2249" builtinId="9" hidden="1"/>
    <cellStyle name="Praćena hiperveza" xfId="2251" builtinId="9" hidden="1"/>
    <cellStyle name="Praćena hiperveza" xfId="2253" builtinId="9" hidden="1"/>
    <cellStyle name="Praćena hiperveza" xfId="2255" builtinId="9" hidden="1"/>
    <cellStyle name="Praćena hiperveza" xfId="2257" builtinId="9" hidden="1"/>
    <cellStyle name="Praćena hiperveza" xfId="2259" builtinId="9" hidden="1"/>
    <cellStyle name="Praćena hiperveza" xfId="2261" builtinId="9" hidden="1"/>
    <cellStyle name="Praćena hiperveza" xfId="2263" builtinId="9" hidden="1"/>
    <cellStyle name="Praćena hiperveza" xfId="2265" builtinId="9" hidden="1"/>
    <cellStyle name="Praćena hiperveza" xfId="2267" builtinId="9" hidden="1"/>
    <cellStyle name="Praćena hiperveza" xfId="2269" builtinId="9" hidden="1"/>
    <cellStyle name="Praćena hiperveza" xfId="2271" builtinId="9" hidden="1"/>
    <cellStyle name="Praćena hiperveza" xfId="2273" builtinId="9" hidden="1"/>
    <cellStyle name="Praćena hiperveza" xfId="2275" builtinId="9" hidden="1"/>
    <cellStyle name="Praćena hiperveza" xfId="2277" builtinId="9" hidden="1"/>
    <cellStyle name="Praćena hiperveza" xfId="2279" builtinId="9" hidden="1"/>
    <cellStyle name="Praćena hiperveza" xfId="2281" builtinId="9" hidden="1"/>
    <cellStyle name="Praćena hiperveza" xfId="2283" builtinId="9" hidden="1"/>
    <cellStyle name="Praćena hiperveza" xfId="2285" builtinId="9" hidden="1"/>
    <cellStyle name="Praćena hiperveza" xfId="2287" builtinId="9" hidden="1"/>
    <cellStyle name="Praćena hiperveza" xfId="2289" builtinId="9" hidden="1"/>
    <cellStyle name="Praćena hiperveza" xfId="2291" builtinId="9" hidden="1"/>
    <cellStyle name="Praćena hiperveza" xfId="2293" builtinId="9" hidden="1"/>
    <cellStyle name="Praćena hiperveza" xfId="2295" builtinId="9" hidden="1"/>
    <cellStyle name="Praćena hiperveza" xfId="2297" builtinId="9" hidden="1"/>
    <cellStyle name="Praćena hiperveza" xfId="2299" builtinId="9" hidden="1"/>
    <cellStyle name="Praćena hiperveza" xfId="2301" builtinId="9" hidden="1"/>
    <cellStyle name="Praćena hiperveza" xfId="2303" builtinId="9" hidden="1"/>
    <cellStyle name="Praćena hiperveza" xfId="2305" builtinId="9" hidden="1"/>
    <cellStyle name="Praćena hiperveza" xfId="2307" builtinId="9" hidden="1"/>
    <cellStyle name="Praćena hiperveza" xfId="2309" builtinId="9" hidden="1"/>
    <cellStyle name="Praćena hiperveza" xfId="2311" builtinId="9" hidden="1"/>
    <cellStyle name="Praćena hiperveza" xfId="2313" builtinId="9" hidden="1"/>
    <cellStyle name="Praćena hiperveza" xfId="2315" builtinId="9" hidden="1"/>
    <cellStyle name="Praćena hiperveza" xfId="2317" builtinId="9" hidden="1"/>
    <cellStyle name="Praćena hiperveza" xfId="2319" builtinId="9" hidden="1"/>
    <cellStyle name="Praćena hiperveza" xfId="2321" builtinId="9" hidden="1"/>
    <cellStyle name="Praćena hiperveza" xfId="2323" builtinId="9" hidden="1"/>
    <cellStyle name="Praćena hiperveza" xfId="2325" builtinId="9" hidden="1"/>
    <cellStyle name="Praćena hiperveza" xfId="2327" builtinId="9" hidden="1"/>
    <cellStyle name="Praćena hiperveza" xfId="2329" builtinId="9" hidden="1"/>
    <cellStyle name="Praćena hiperveza" xfId="2331" builtinId="9" hidden="1"/>
    <cellStyle name="Praćena hiperveza" xfId="2333" builtinId="9" hidden="1"/>
    <cellStyle name="Praćena hiperveza" xfId="2335" builtinId="9" hidden="1"/>
    <cellStyle name="Praćena hiperveza" xfId="2337" builtinId="9" hidden="1"/>
    <cellStyle name="Praćena hiperveza" xfId="2339" builtinId="9" hidden="1"/>
    <cellStyle name="Praćena hiperveza" xfId="2341" builtinId="9" hidden="1"/>
    <cellStyle name="Praćena hiperveza" xfId="2343" builtinId="9" hidden="1"/>
    <cellStyle name="Praćena hiperveza" xfId="2345" builtinId="9" hidden="1"/>
    <cellStyle name="Praćena hiperveza" xfId="2347" builtinId="9" hidden="1"/>
    <cellStyle name="Praćena hiperveza" xfId="2349" builtinId="9" hidden="1"/>
    <cellStyle name="Praćena hiperveza" xfId="2351" builtinId="9" hidden="1"/>
    <cellStyle name="Praćena hiperveza" xfId="2353" builtinId="9" hidden="1"/>
    <cellStyle name="Praćena hiperveza" xfId="2355" builtinId="9" hidden="1"/>
    <cellStyle name="Praćena hiperveza" xfId="2357" builtinId="9" hidden="1"/>
    <cellStyle name="Praćena hiperveza" xfId="2359" builtinId="9" hidden="1"/>
    <cellStyle name="Praćena hiperveza" xfId="2361" builtinId="9" hidden="1"/>
    <cellStyle name="Praćena hiperveza" xfId="2363" builtinId="9" hidden="1"/>
    <cellStyle name="Praćena hiperveza" xfId="2365" builtinId="9" hidden="1"/>
    <cellStyle name="Praćena hiperveza" xfId="2367" builtinId="9" hidden="1"/>
    <cellStyle name="Praćena hiperveza" xfId="2369" builtinId="9" hidden="1"/>
    <cellStyle name="Praćena hiperveza" xfId="2371" builtinId="9" hidden="1"/>
    <cellStyle name="Praćena hiperveza" xfId="2373" builtinId="9" hidden="1"/>
    <cellStyle name="Praćena hiperveza" xfId="2375" builtinId="9" hidden="1"/>
    <cellStyle name="Praćena hiperveza" xfId="2377" builtinId="9" hidden="1"/>
    <cellStyle name="Praćena hiperveza" xfId="2379" builtinId="9" hidden="1"/>
    <cellStyle name="Praćena hiperveza" xfId="2381" builtinId="9" hidden="1"/>
    <cellStyle name="Praćena hiperveza" xfId="2383" builtinId="9" hidden="1"/>
    <cellStyle name="Praćena hiperveza" xfId="2385" builtinId="9" hidden="1"/>
    <cellStyle name="Praćena hiperveza" xfId="2387" builtinId="9" hidden="1"/>
    <cellStyle name="Praćena hiperveza" xfId="2389" builtinId="9" hidden="1"/>
    <cellStyle name="Praćena hiperveza" xfId="2391" builtinId="9" hidden="1"/>
    <cellStyle name="Praćena hiperveza" xfId="2393" builtinId="9" hidden="1"/>
    <cellStyle name="Praćena hiperveza" xfId="2395" builtinId="9" hidden="1"/>
    <cellStyle name="Praćena hiperveza" xfId="2397" builtinId="9" hidden="1"/>
    <cellStyle name="Praćena hiperveza" xfId="2399" builtinId="9" hidden="1"/>
    <cellStyle name="Praćena hiperveza" xfId="2401" builtinId="9" hidden="1"/>
    <cellStyle name="Praćena hiperveza" xfId="2403" builtinId="9" hidden="1"/>
    <cellStyle name="Praćena hiperveza" xfId="2405" builtinId="9" hidden="1"/>
    <cellStyle name="Praćena hiperveza" xfId="2407" builtinId="9" hidden="1"/>
    <cellStyle name="Praćena hiperveza" xfId="2409" builtinId="9" hidden="1"/>
    <cellStyle name="Praćena hiperveza" xfId="2411" builtinId="9" hidden="1"/>
    <cellStyle name="Praćena hiperveza" xfId="2413" builtinId="9" hidden="1"/>
    <cellStyle name="Praćena hiperveza" xfId="2415" builtinId="9" hidden="1"/>
    <cellStyle name="Praćena hiperveza" xfId="2417" builtinId="9" hidden="1"/>
    <cellStyle name="Praćena hiperveza" xfId="2419" builtinId="9" hidden="1"/>
    <cellStyle name="Praćena hiperveza" xfId="2421" builtinId="9" hidden="1"/>
    <cellStyle name="Praćena hiperveza" xfId="2423" builtinId="9" hidden="1"/>
    <cellStyle name="Praćena hiperveza" xfId="2425" builtinId="9" hidden="1"/>
    <cellStyle name="Praćena hiperveza" xfId="2427" builtinId="9" hidden="1"/>
    <cellStyle name="Praćena hiperveza" xfId="2429" builtinId="9" hidden="1"/>
    <cellStyle name="Praćena hiperveza" xfId="2431" builtinId="9" hidden="1"/>
    <cellStyle name="Praćena hiperveza" xfId="2433" builtinId="9" hidden="1"/>
    <cellStyle name="Praćena hiperveza" xfId="2435" builtinId="9" hidden="1"/>
    <cellStyle name="Praćena hiperveza" xfId="2437" builtinId="9" hidden="1"/>
    <cellStyle name="Praćena hiperveza" xfId="2439" builtinId="9" hidden="1"/>
    <cellStyle name="Praćena hiperveza" xfId="2441" builtinId="9" hidden="1"/>
    <cellStyle name="Praćena hiperveza" xfId="2443" builtinId="9" hidden="1"/>
    <cellStyle name="Praćena hiperveza" xfId="2445" builtinId="9" hidden="1"/>
    <cellStyle name="Praćena hiperveza" xfId="2447" builtinId="9" hidden="1"/>
    <cellStyle name="Praćena hiperveza" xfId="2449" builtinId="9" hidden="1"/>
    <cellStyle name="Praćena hiperveza" xfId="2451" builtinId="9" hidden="1"/>
    <cellStyle name="Praćena hiperveza" xfId="2453" builtinId="9" hidden="1"/>
    <cellStyle name="Praćena hiperveza" xfId="2455" builtinId="9" hidden="1"/>
    <cellStyle name="Praćena hiperveza" xfId="2457" builtinId="9" hidden="1"/>
    <cellStyle name="Praćena hiperveza" xfId="2459" builtinId="9" hidden="1"/>
    <cellStyle name="Praćena hiperveza" xfId="2461" builtinId="9" hidden="1"/>
    <cellStyle name="Praćena hiperveza" xfId="2463" builtinId="9" hidden="1"/>
    <cellStyle name="Praćena hiperveza" xfId="2465" builtinId="9" hidden="1"/>
    <cellStyle name="Praćena hiperveza" xfId="2467" builtinId="9" hidden="1"/>
    <cellStyle name="Praćena hiperveza" xfId="2469" builtinId="9" hidden="1"/>
    <cellStyle name="Praćena hiperveza" xfId="2471" builtinId="9" hidden="1"/>
    <cellStyle name="Praćena hiperveza" xfId="2473" builtinId="9" hidden="1"/>
    <cellStyle name="Praćena hiperveza" xfId="2475" builtinId="9" hidden="1"/>
    <cellStyle name="Praćena hiperveza" xfId="2477" builtinId="9" hidden="1"/>
    <cellStyle name="Praćena hiperveza" xfId="2479" builtinId="9" hidden="1"/>
    <cellStyle name="Praćena hiperveza" xfId="2481" builtinId="9" hidden="1"/>
    <cellStyle name="Praćena hiperveza" xfId="2483" builtinId="9" hidden="1"/>
    <cellStyle name="Praćena hiperveza" xfId="2485" builtinId="9" hidden="1"/>
    <cellStyle name="Praćena hiperveza" xfId="2487" builtinId="9" hidden="1"/>
    <cellStyle name="Praćena hiperveza" xfId="2489" builtinId="9" hidden="1"/>
    <cellStyle name="Praćena hiperveza" xfId="2491" builtinId="9" hidden="1"/>
    <cellStyle name="Praćena hiperveza" xfId="2493" builtinId="9" hidden="1"/>
    <cellStyle name="Praćena hiperveza" xfId="2495" builtinId="9" hidden="1"/>
    <cellStyle name="Praćena hiperveza" xfId="2497" builtinId="9" hidden="1"/>
    <cellStyle name="Praćena hiperveza" xfId="2499" builtinId="9" hidden="1"/>
    <cellStyle name="Praćena hiperveza" xfId="2501" builtinId="9" hidden="1"/>
    <cellStyle name="Praćena hiperveza" xfId="2503" builtinId="9" hidden="1"/>
    <cellStyle name="Praćena hiperveza" xfId="2505" builtinId="9" hidden="1"/>
    <cellStyle name="Praćena hiperveza" xfId="2507" builtinId="9" hidden="1"/>
    <cellStyle name="Praćena hiperveza" xfId="2509" builtinId="9" hidden="1"/>
    <cellStyle name="Praćena hiperveza" xfId="2511" builtinId="9" hidden="1"/>
    <cellStyle name="Praćena hiperveza" xfId="2513" builtinId="9" hidden="1"/>
    <cellStyle name="Praćena hiperveza" xfId="2515" builtinId="9" hidden="1"/>
    <cellStyle name="Praćena hiperveza" xfId="2517" builtinId="9" hidden="1"/>
    <cellStyle name="Praćena hiperveza" xfId="2519" builtinId="9" hidden="1"/>
    <cellStyle name="Praćena hiperveza" xfId="2521" builtinId="9" hidden="1"/>
    <cellStyle name="Praćena hiperveza" xfId="2523" builtinId="9" hidden="1"/>
    <cellStyle name="Praćena hiperveza" xfId="2525" builtinId="9" hidden="1"/>
    <cellStyle name="Praćena hiperveza" xfId="2527" builtinId="9" hidden="1"/>
    <cellStyle name="Praćena hiperveza" xfId="2529" builtinId="9" hidden="1"/>
    <cellStyle name="Praćena hiperveza" xfId="2531" builtinId="9" hidden="1"/>
    <cellStyle name="Praćena hiperveza" xfId="2533" builtinId="9" hidden="1"/>
    <cellStyle name="Praćena hiperveza" xfId="2535" builtinId="9" hidden="1"/>
    <cellStyle name="Praćena hiperveza" xfId="2537" builtinId="9" hidden="1"/>
    <cellStyle name="Praćena hiperveza" xfId="2539" builtinId="9" hidden="1"/>
    <cellStyle name="Praćena hiperveza" xfId="2541" builtinId="9" hidden="1"/>
    <cellStyle name="Praćena hiperveza" xfId="2543" builtinId="9" hidden="1"/>
    <cellStyle name="Praćena hiperveza" xfId="2545" builtinId="9" hidden="1"/>
    <cellStyle name="Praćena hiperveza" xfId="2547" builtinId="9" hidden="1"/>
    <cellStyle name="Praćena hiperveza" xfId="2549" builtinId="9" hidden="1"/>
    <cellStyle name="Praćena hiperveza" xfId="2551" builtinId="9" hidden="1"/>
    <cellStyle name="Praćena hiperveza" xfId="2553" builtinId="9" hidden="1"/>
    <cellStyle name="Praćena hiperveza" xfId="2555" builtinId="9" hidden="1"/>
    <cellStyle name="Praćena hiperveza" xfId="2557" builtinId="9" hidden="1"/>
    <cellStyle name="Praćena hiperveza" xfId="2559" builtinId="9" hidden="1"/>
    <cellStyle name="Praćena hiperveza" xfId="2561" builtinId="9" hidden="1"/>
    <cellStyle name="Praćena hiperveza" xfId="2563" builtinId="9" hidden="1"/>
    <cellStyle name="Praćena hiperveza" xfId="2565" builtinId="9" hidden="1"/>
    <cellStyle name="Praćena hiperveza" xfId="2567" builtinId="9" hidden="1"/>
    <cellStyle name="Praćena hiperveza" xfId="2569" builtinId="9" hidden="1"/>
    <cellStyle name="Praćena hiperveza" xfId="2571" builtinId="9" hidden="1"/>
    <cellStyle name="Praćena hiperveza" xfId="2573" builtinId="9" hidden="1"/>
    <cellStyle name="Praćena hiperveza" xfId="2575" builtinId="9" hidden="1"/>
    <cellStyle name="Praćena hiperveza" xfId="2577" builtinId="9" hidden="1"/>
    <cellStyle name="Praćena hiperveza" xfId="2579" builtinId="9" hidden="1"/>
    <cellStyle name="Praćena hiperveza" xfId="2581" builtinId="9" hidden="1"/>
    <cellStyle name="Praćena hiperveza" xfId="2583" builtinId="9" hidden="1"/>
    <cellStyle name="Praćena hiperveza" xfId="2585" builtinId="9" hidden="1"/>
    <cellStyle name="Praćena hiperveza" xfId="2587" builtinId="9" hidden="1"/>
    <cellStyle name="Praćena hiperveza" xfId="2589" builtinId="9" hidden="1"/>
    <cellStyle name="Praćena hiperveza" xfId="2591" builtinId="9" hidden="1"/>
    <cellStyle name="Praćena hiperveza" xfId="2593" builtinId="9" hidden="1"/>
    <cellStyle name="Praćena hiperveza" xfId="2595" builtinId="9" hidden="1"/>
    <cellStyle name="Praćena hiperveza" xfId="2597" builtinId="9" hidden="1"/>
    <cellStyle name="Praćena hiperveza" xfId="2599" builtinId="9" hidden="1"/>
    <cellStyle name="Praćena hiperveza" xfId="2601" builtinId="9" hidden="1"/>
    <cellStyle name="Praćena hiperveza" xfId="2603" builtinId="9" hidden="1"/>
    <cellStyle name="Praćena hiperveza" xfId="2605" builtinId="9" hidden="1"/>
    <cellStyle name="Praćena hiperveza" xfId="2607" builtinId="9" hidden="1"/>
    <cellStyle name="Praćena hiperveza" xfId="2609" builtinId="9" hidden="1"/>
    <cellStyle name="Praćena hiperveza" xfId="2611" builtinId="9" hidden="1"/>
    <cellStyle name="Praćena hiperveza" xfId="2613" builtinId="9" hidden="1"/>
    <cellStyle name="Praćena hiperveza" xfId="2615" builtinId="9" hidden="1"/>
    <cellStyle name="Praćena hiperveza" xfId="2617" builtinId="9" hidden="1"/>
    <cellStyle name="Praćena hiperveza" xfId="2619" builtinId="9" hidden="1"/>
    <cellStyle name="Praćena hiperveza" xfId="2621" builtinId="9" hidden="1"/>
    <cellStyle name="Praćena hiperveza" xfId="2623" builtinId="9" hidden="1"/>
    <cellStyle name="Praćena hiperveza" xfId="2625" builtinId="9" hidden="1"/>
    <cellStyle name="Praćena hiperveza" xfId="2627" builtinId="9" hidden="1"/>
    <cellStyle name="Praćena hiperveza" xfId="2629" builtinId="9" hidden="1"/>
    <cellStyle name="Praćena hiperveza" xfId="2631" builtinId="9" hidden="1"/>
    <cellStyle name="Praćena hiperveza" xfId="2633" builtinId="9" hidden="1"/>
    <cellStyle name="Praćena hiperveza" xfId="2635" builtinId="9" hidden="1"/>
    <cellStyle name="Praćena hiperveza" xfId="2637" builtinId="9" hidden="1"/>
    <cellStyle name="Praćena hiperveza" xfId="2639" builtinId="9" hidden="1"/>
    <cellStyle name="Praćena hiperveza" xfId="2641" builtinId="9" hidden="1"/>
    <cellStyle name="Praćena hiperveza" xfId="2643" builtinId="9" hidden="1"/>
    <cellStyle name="Praćena hiperveza" xfId="2645" builtinId="9" hidden="1"/>
    <cellStyle name="Praćena hiperveza" xfId="2647" builtinId="9" hidden="1"/>
    <cellStyle name="Praćena hiperveza" xfId="2649" builtinId="9" hidden="1"/>
    <cellStyle name="Praćena hiperveza" xfId="2651" builtinId="9" hidden="1"/>
    <cellStyle name="Praćena hiperveza" xfId="2653" builtinId="9" hidden="1"/>
    <cellStyle name="Praćena hiperveza" xfId="2655" builtinId="9" hidden="1"/>
    <cellStyle name="Praćena hiperveza" xfId="2657" builtinId="9" hidden="1"/>
    <cellStyle name="Praćena hiperveza" xfId="2659" builtinId="9" hidden="1"/>
    <cellStyle name="Praćena hiperveza" xfId="2661" builtinId="9" hidden="1"/>
    <cellStyle name="Praćena hiperveza" xfId="2663" builtinId="9" hidden="1"/>
    <cellStyle name="Praćena hiperveza" xfId="2665" builtinId="9" hidden="1"/>
    <cellStyle name="Praćena hiperveza" xfId="2667" builtinId="9" hidden="1"/>
    <cellStyle name="Praćena hiperveza" xfId="2669" builtinId="9" hidden="1"/>
    <cellStyle name="Praćena hiperveza" xfId="2671" builtinId="9" hidden="1"/>
    <cellStyle name="Praćena hiperveza" xfId="2673" builtinId="9" hidden="1"/>
    <cellStyle name="Praćena hiperveza" xfId="2675" builtinId="9" hidden="1"/>
    <cellStyle name="Praćena hiperveza" xfId="2677" builtinId="9" hidden="1"/>
    <cellStyle name="Praćena hiperveza" xfId="2679" builtinId="9" hidden="1"/>
    <cellStyle name="Praćena hiperveza" xfId="2681" builtinId="9" hidden="1"/>
    <cellStyle name="Praćena hiperveza" xfId="2683" builtinId="9" hidden="1"/>
    <cellStyle name="Praćena hiperveza" xfId="2685" builtinId="9" hidden="1"/>
    <cellStyle name="Praćena hiperveza" xfId="2687" builtinId="9" hidden="1"/>
    <cellStyle name="Praćena hiperveza" xfId="2689" builtinId="9" hidden="1"/>
    <cellStyle name="Praćena hiperveza" xfId="2691" builtinId="9" hidden="1"/>
    <cellStyle name="Praćena hiperveza" xfId="2693" builtinId="9" hidden="1"/>
    <cellStyle name="Praćena hiperveza" xfId="2696" builtinId="9" hidden="1"/>
    <cellStyle name="Praćena hiperveza" xfId="2698" builtinId="9" hidden="1"/>
    <cellStyle name="Praćena hiperveza" xfId="2700" builtinId="9" hidden="1"/>
    <cellStyle name="Praćena hiperveza" xfId="2702" builtinId="9" hidden="1"/>
    <cellStyle name="Praćena hiperveza" xfId="2704" builtinId="9" hidden="1"/>
    <cellStyle name="Praćena hiperveza" xfId="2706" builtinId="9" hidden="1"/>
    <cellStyle name="Praćena hiperveza" xfId="2708" builtinId="9" hidden="1"/>
    <cellStyle name="Praćena hiperveza" xfId="2710" builtinId="9" hidden="1"/>
    <cellStyle name="Praćena hiperveza" xfId="2712" builtinId="9" hidden="1"/>
    <cellStyle name="Praćena hiperveza" xfId="2714" builtinId="9" hidden="1"/>
    <cellStyle name="Praćena hiperveza" xfId="2716" builtinId="9" hidden="1"/>
    <cellStyle name="Praćena hiperveza" xfId="2718" builtinId="9" hidden="1"/>
    <cellStyle name="Praćena hiperveza" xfId="2720" builtinId="9" hidden="1"/>
    <cellStyle name="Praćena hiperveza" xfId="2722" builtinId="9" hidden="1"/>
    <cellStyle name="Praćena hiperveza" xfId="2724" builtinId="9" hidden="1"/>
    <cellStyle name="Praćena hiperveza" xfId="2726" builtinId="9" hidden="1"/>
    <cellStyle name="Praćena hiperveza" xfId="2728" builtinId="9" hidden="1"/>
    <cellStyle name="Praćena hiperveza" xfId="2730" builtinId="9" hidden="1"/>
    <cellStyle name="Praćena hiperveza" xfId="2732" builtinId="9" hidden="1"/>
    <cellStyle name="Praćena hiperveza" xfId="2734" builtinId="9" hidden="1"/>
    <cellStyle name="Praćena hiperveza" xfId="2736" builtinId="9" hidden="1"/>
    <cellStyle name="Praćena hiperveza" xfId="2738" builtinId="9" hidden="1"/>
    <cellStyle name="Praćena hiperveza" xfId="2740" builtinId="9" hidden="1"/>
    <cellStyle name="Praćena hiperveza" xfId="2742" builtinId="9" hidden="1"/>
    <cellStyle name="Praćena hiperveza" xfId="2744" builtinId="9" hidden="1"/>
    <cellStyle name="Praćena hiperveza" xfId="2746" builtinId="9" hidden="1"/>
    <cellStyle name="Praćena hiperveza" xfId="2748" builtinId="9" hidden="1"/>
    <cellStyle name="Praćena hiperveza" xfId="2750" builtinId="9" hidden="1"/>
    <cellStyle name="Praćena hiperveza" xfId="2752" builtinId="9" hidden="1"/>
    <cellStyle name="Praćena hiperveza" xfId="2754" builtinId="9" hidden="1"/>
    <cellStyle name="Praćena hiperveza" xfId="2756" builtinId="9" hidden="1"/>
    <cellStyle name="Praćena hiperveza" xfId="2758" builtinId="9" hidden="1"/>
    <cellStyle name="Praćena hiperveza" xfId="2760" builtinId="9" hidden="1"/>
    <cellStyle name="Praćena hiperveza" xfId="2762" builtinId="9" hidden="1"/>
    <cellStyle name="Praćena hiperveza" xfId="2764" builtinId="9" hidden="1"/>
    <cellStyle name="Praćena hiperveza" xfId="2766" builtinId="9" hidden="1"/>
    <cellStyle name="Praćena hiperveza" xfId="2768" builtinId="9" hidden="1"/>
    <cellStyle name="Praćena hiperveza" xfId="2770" builtinId="9" hidden="1"/>
    <cellStyle name="Praćena hiperveza" xfId="2772" builtinId="9" hidden="1"/>
    <cellStyle name="Praćena hiperveza" xfId="2774" builtinId="9" hidden="1"/>
    <cellStyle name="Praćena hiperveza" xfId="2776" builtinId="9" hidden="1"/>
    <cellStyle name="Praćena hiperveza" xfId="2778" builtinId="9" hidden="1"/>
    <cellStyle name="Praćena hiperveza" xfId="2780" builtinId="9" hidden="1"/>
    <cellStyle name="Praćena hiperveza" xfId="2782" builtinId="9" hidden="1"/>
    <cellStyle name="Praćena hiperveza" xfId="2784" builtinId="9" hidden="1"/>
    <cellStyle name="Praćena hiperveza" xfId="2786" builtinId="9" hidden="1"/>
    <cellStyle name="Praćena hiperveza" xfId="2788" builtinId="9" hidden="1"/>
    <cellStyle name="Praćena hiperveza" xfId="2790" builtinId="9" hidden="1"/>
    <cellStyle name="Praćena hiperveza" xfId="2792" builtinId="9" hidden="1"/>
    <cellStyle name="Praćena hiperveza" xfId="2794" builtinId="9" hidden="1"/>
    <cellStyle name="Praćena hiperveza" xfId="2796" builtinId="9" hidden="1"/>
    <cellStyle name="Praćena hiperveza" xfId="2798" builtinId="9" hidden="1"/>
    <cellStyle name="Praćena hiperveza" xfId="2800" builtinId="9" hidden="1"/>
    <cellStyle name="Praćena hiperveza" xfId="2802" builtinId="9" hidden="1"/>
    <cellStyle name="Praćena hiperveza" xfId="2804" builtinId="9" hidden="1"/>
    <cellStyle name="Praćena hiperveza" xfId="2806" builtinId="9" hidden="1"/>
    <cellStyle name="Praćena hiperveza" xfId="2808" builtinId="9" hidden="1"/>
    <cellStyle name="Praćena hiperveza" xfId="2810" builtinId="9" hidden="1"/>
    <cellStyle name="Praćena hiperveza" xfId="2812" builtinId="9" hidden="1"/>
    <cellStyle name="Praćena hiperveza" xfId="2814" builtinId="9" hidden="1"/>
    <cellStyle name="Praćena hiperveza" xfId="2816" builtinId="9" hidden="1"/>
    <cellStyle name="Praćena hiperveza" xfId="2818" builtinId="9" hidden="1"/>
    <cellStyle name="Praćena hiperveza" xfId="2820" builtinId="9" hidden="1"/>
    <cellStyle name="Praćena hiperveza" xfId="2822" builtinId="9" hidden="1"/>
    <cellStyle name="Praćena hiperveza" xfId="2824" builtinId="9" hidden="1"/>
    <cellStyle name="Praćena hiperveza" xfId="2826" builtinId="9" hidden="1"/>
    <cellStyle name="Praćena hiperveza" xfId="2828" builtinId="9" hidden="1"/>
    <cellStyle name="Praćena hiperveza" xfId="2830" builtinId="9" hidden="1"/>
    <cellStyle name="Praćena hiperveza" xfId="2832" builtinId="9" hidden="1"/>
    <cellStyle name="Praćena hiperveza" xfId="2834" builtinId="9" hidden="1"/>
    <cellStyle name="Praćena hiperveza" xfId="2836" builtinId="9" hidden="1"/>
    <cellStyle name="Praćena hiperveza" xfId="2838" builtinId="9" hidden="1"/>
    <cellStyle name="Praćena hiperveza" xfId="2840" builtinId="9" hidden="1"/>
    <cellStyle name="Praćena hiperveza" xfId="2842" builtinId="9" hidden="1"/>
    <cellStyle name="Praćena hiperveza" xfId="2844" builtinId="9" hidden="1"/>
    <cellStyle name="Praćena hiperveza" xfId="2846" builtinId="9" hidden="1"/>
    <cellStyle name="Praćena hiperveza" xfId="2848" builtinId="9" hidden="1"/>
    <cellStyle name="Praćena hiperveza" xfId="2850" builtinId="9" hidden="1"/>
    <cellStyle name="Praćena hiperveza" xfId="2852" builtinId="9" hidden="1"/>
    <cellStyle name="Praćena hiperveza" xfId="2854" builtinId="9" hidden="1"/>
    <cellStyle name="Praćena hiperveza" xfId="2856" builtinId="9" hidden="1"/>
    <cellStyle name="Praćena hiperveza" xfId="2858" builtinId="9" hidden="1"/>
    <cellStyle name="Praćena hiperveza" xfId="2860" builtinId="9" hidden="1"/>
    <cellStyle name="Praćena hiperveza" xfId="2862" builtinId="9" hidden="1"/>
    <cellStyle name="Praćena hiperveza" xfId="2864" builtinId="9" hidden="1"/>
    <cellStyle name="Praćena hiperveza" xfId="2866" builtinId="9" hidden="1"/>
    <cellStyle name="Praćena hiperveza" xfId="2868" builtinId="9" hidden="1"/>
    <cellStyle name="Praćena hiperveza" xfId="2870" builtinId="9" hidden="1"/>
    <cellStyle name="Praćena hiperveza" xfId="2872" builtinId="9" hidden="1"/>
    <cellStyle name="Praćena hiperveza" xfId="2874" builtinId="9" hidden="1"/>
    <cellStyle name="Praćena hiperveza" xfId="2876" builtinId="9" hidden="1"/>
    <cellStyle name="Praćena hiperveza" xfId="2878" builtinId="9" hidden="1"/>
    <cellStyle name="Praćena hiperveza" xfId="2880" builtinId="9" hidden="1"/>
    <cellStyle name="Praćena hiperveza" xfId="2882" builtinId="9" hidden="1"/>
    <cellStyle name="Praćena hiperveza" xfId="2884" builtinId="9" hidden="1"/>
    <cellStyle name="Praćena hiperveza" xfId="2886" builtinId="9" hidden="1"/>
    <cellStyle name="Praćena hiperveza" xfId="2888" builtinId="9" hidden="1"/>
    <cellStyle name="Praćena hiperveza" xfId="2890" builtinId="9" hidden="1"/>
    <cellStyle name="Praćena hiperveza" xfId="2892" builtinId="9" hidden="1"/>
    <cellStyle name="Praćena hiperveza" xfId="2894" builtinId="9" hidden="1"/>
    <cellStyle name="Praćena hiperveza" xfId="2896" builtinId="9" hidden="1"/>
    <cellStyle name="Praćena hiperveza" xfId="2898" builtinId="9" hidden="1"/>
    <cellStyle name="Praćena hiperveza" xfId="2900" builtinId="9" hidden="1"/>
    <cellStyle name="Praćena hiperveza" xfId="2902" builtinId="9" hidden="1"/>
    <cellStyle name="Praćena hiperveza" xfId="2904" builtinId="9" hidden="1"/>
    <cellStyle name="Praćena hiperveza" xfId="2906" builtinId="9" hidden="1"/>
    <cellStyle name="Praćena hiperveza" xfId="2908" builtinId="9" hidden="1"/>
    <cellStyle name="Praćena hiperveza" xfId="2910" builtinId="9" hidden="1"/>
    <cellStyle name="Praćena hiperveza" xfId="2912" builtinId="9" hidden="1"/>
    <cellStyle name="Praćena hiperveza" xfId="2914" builtinId="9" hidden="1"/>
    <cellStyle name="Praćena hiperveza" xfId="2916" builtinId="9" hidden="1"/>
    <cellStyle name="Praćena hiperveza" xfId="2918" builtinId="9" hidden="1"/>
    <cellStyle name="Praćena hiperveza" xfId="2920" builtinId="9" hidden="1"/>
    <cellStyle name="Praćena hiperveza" xfId="2922" builtinId="9" hidden="1"/>
    <cellStyle name="Praćena hiperveza" xfId="2924" builtinId="9" hidden="1"/>
    <cellStyle name="Praćena hiperveza" xfId="2926" builtinId="9" hidden="1"/>
    <cellStyle name="Praćena hiperveza" xfId="2928" builtinId="9" hidden="1"/>
    <cellStyle name="Praćena hiperveza" xfId="2930" builtinId="9" hidden="1"/>
    <cellStyle name="Praćena hiperveza" xfId="2932" builtinId="9" hidden="1"/>
    <cellStyle name="Praćena hiperveza" xfId="2934" builtinId="9" hidden="1"/>
    <cellStyle name="Praćena hiperveza" xfId="2936" builtinId="9" hidden="1"/>
    <cellStyle name="Praćena hiperveza" xfId="2938" builtinId="9" hidden="1"/>
    <cellStyle name="Praćena hiperveza" xfId="2940" builtinId="9" hidden="1"/>
    <cellStyle name="Praćena hiperveza" xfId="2942" builtinId="9" hidden="1"/>
    <cellStyle name="Praćena hiperveza" xfId="2944" builtinId="9" hidden="1"/>
    <cellStyle name="Praćena hiperveza" xfId="2946" builtinId="9" hidden="1"/>
    <cellStyle name="Praćena hiperveza" xfId="2948" builtinId="9" hidden="1"/>
    <cellStyle name="Praćena hiperveza" xfId="2950" builtinId="9" hidden="1"/>
    <cellStyle name="Praćena hiperveza" xfId="2952" builtinId="9" hidden="1"/>
    <cellStyle name="Praćena hiperveza" xfId="2954" builtinId="9" hidden="1"/>
    <cellStyle name="Praćena hiperveza" xfId="2956" builtinId="9" hidden="1"/>
    <cellStyle name="Praćena hiperveza" xfId="2958" builtinId="9" hidden="1"/>
    <cellStyle name="Praćena hiperveza" xfId="2960" builtinId="9" hidden="1"/>
    <cellStyle name="Praćena hiperveza" xfId="2962" builtinId="9" hidden="1"/>
    <cellStyle name="Praćena hiperveza" xfId="2964" builtinId="9" hidden="1"/>
    <cellStyle name="Praćena hiperveza" xfId="2966" builtinId="9" hidden="1"/>
    <cellStyle name="Praćena hiperveza" xfId="2968" builtinId="9" hidden="1"/>
    <cellStyle name="Praćena hiperveza" xfId="2970" builtinId="9" hidden="1"/>
    <cellStyle name="Praćena hiperveza" xfId="2972" builtinId="9" hidden="1"/>
    <cellStyle name="Praćena hiperveza" xfId="2974" builtinId="9" hidden="1"/>
    <cellStyle name="Praćena hiperveza" xfId="2976" builtinId="9" hidden="1"/>
    <cellStyle name="Praćena hiperveza" xfId="2978" builtinId="9" hidden="1"/>
    <cellStyle name="Praćena hiperveza" xfId="2980" builtinId="9" hidden="1"/>
    <cellStyle name="Praćena hiperveza" xfId="2982" builtinId="9" hidden="1"/>
    <cellStyle name="Praćena hiperveza" xfId="2984" builtinId="9" hidden="1"/>
    <cellStyle name="Praćena hiperveza" xfId="2986" builtinId="9" hidden="1"/>
    <cellStyle name="Praćena hiperveza" xfId="2988" builtinId="9" hidden="1"/>
    <cellStyle name="Praćena hiperveza" xfId="2990" builtinId="9" hidden="1"/>
    <cellStyle name="Praćena hiperveza" xfId="2992" builtinId="9" hidden="1"/>
    <cellStyle name="Praćena hiperveza" xfId="2994" builtinId="9" hidden="1"/>
    <cellStyle name="Praćena hiperveza" xfId="2996" builtinId="9" hidden="1"/>
    <cellStyle name="Praćena hiperveza" xfId="2998" builtinId="9" hidden="1"/>
    <cellStyle name="Praćena hiperveza" xfId="3000" builtinId="9" hidden="1"/>
    <cellStyle name="Praćena hiperveza" xfId="3002" builtinId="9" hidden="1"/>
    <cellStyle name="Praćena hiperveza" xfId="3004" builtinId="9" hidden="1"/>
    <cellStyle name="Praćena hiperveza" xfId="3006" builtinId="9" hidden="1"/>
    <cellStyle name="Praćena hiperveza" xfId="3008" builtinId="9" hidden="1"/>
    <cellStyle name="Praćena hiperveza" xfId="3010" builtinId="9" hidden="1"/>
    <cellStyle name="Praćena hiperveza" xfId="3012" builtinId="9" hidden="1"/>
    <cellStyle name="Praćena hiperveza" xfId="3014" builtinId="9" hidden="1"/>
    <cellStyle name="Praćena hiperveza" xfId="3016" builtinId="9" hidden="1"/>
    <cellStyle name="Praćena hiperveza" xfId="3018" builtinId="9" hidden="1"/>
    <cellStyle name="Praćena hiperveza" xfId="3020" builtinId="9" hidden="1"/>
    <cellStyle name="Praćena hiperveza" xfId="3022" builtinId="9" hidden="1"/>
    <cellStyle name="Praćena hiperveza" xfId="3024" builtinId="9" hidden="1"/>
    <cellStyle name="Praćena hiperveza" xfId="3026" builtinId="9" hidden="1"/>
    <cellStyle name="Praćena hiperveza" xfId="3028" builtinId="9" hidden="1"/>
    <cellStyle name="Praćena hiperveza" xfId="3030" builtinId="9" hidden="1"/>
    <cellStyle name="Praćena hiperveza" xfId="3032" builtinId="9" hidden="1"/>
    <cellStyle name="Praćena hiperveza" xfId="3034" builtinId="9" hidden="1"/>
    <cellStyle name="Praćena hiperveza" xfId="3036" builtinId="9" hidden="1"/>
    <cellStyle name="Praćena hiperveza" xfId="3038" builtinId="9" hidden="1"/>
    <cellStyle name="Praćena hiperveza" xfId="3040" builtinId="9" hidden="1"/>
    <cellStyle name="Praćena hiperveza" xfId="3042" builtinId="9" hidden="1"/>
    <cellStyle name="Praćena hiperveza" xfId="3044" builtinId="9" hidden="1"/>
    <cellStyle name="Praćena hiperveza" xfId="3046" builtinId="9" hidden="1"/>
    <cellStyle name="Praćena hiperveza" xfId="3048" builtinId="9" hidden="1"/>
    <cellStyle name="Praćena hiperveza" xfId="3050" builtinId="9" hidden="1"/>
    <cellStyle name="Praćena hiperveza" xfId="3052" builtinId="9" hidden="1"/>
    <cellStyle name="Praćena hiperveza" xfId="3054" builtinId="9" hidden="1"/>
    <cellStyle name="Praćena hiperveza" xfId="3056" builtinId="9" hidden="1"/>
    <cellStyle name="Praćena hiperveza" xfId="3058" builtinId="9" hidden="1"/>
    <cellStyle name="Praćena hiperveza" xfId="3060" builtinId="9" hidden="1"/>
    <cellStyle name="Praćena hiperveza" xfId="3062" builtinId="9" hidden="1"/>
    <cellStyle name="Praćena hiperveza" xfId="3064" builtinId="9" hidden="1"/>
    <cellStyle name="Praćena hiperveza" xfId="3066" builtinId="9" hidden="1"/>
    <cellStyle name="Praćena hiperveza" xfId="3068" builtinId="9" hidden="1"/>
    <cellStyle name="Praćena hiperveza" xfId="3070" builtinId="9" hidden="1"/>
    <cellStyle name="Praćena hiperveza" xfId="3072" builtinId="9" hidden="1"/>
    <cellStyle name="Praćena hiperveza" xfId="3074" builtinId="9" hidden="1"/>
    <cellStyle name="Praćena hiperveza" xfId="3076" builtinId="9" hidden="1"/>
    <cellStyle name="Praćena hiperveza" xfId="3078" builtinId="9" hidden="1"/>
    <cellStyle name="Praćena hiperveza" xfId="3080" builtinId="9" hidden="1"/>
    <cellStyle name="Praćena hiperveza" xfId="3082" builtinId="9" hidden="1"/>
    <cellStyle name="Praćena hiperveza" xfId="3084" builtinId="9" hidden="1"/>
    <cellStyle name="Praćena hiperveza" xfId="3086" builtinId="9" hidden="1"/>
    <cellStyle name="Praćena hiperveza" xfId="3088" builtinId="9" hidden="1"/>
    <cellStyle name="Praćena hiperveza" xfId="3090" builtinId="9" hidden="1"/>
    <cellStyle name="Praćena hiperveza" xfId="3092" builtinId="9" hidden="1"/>
    <cellStyle name="Praćena hiperveza" xfId="3094" builtinId="9" hidden="1"/>
    <cellStyle name="Praćena hiperveza" xfId="3096" builtinId="9" hidden="1"/>
    <cellStyle name="Praćena hiperveza" xfId="3098" builtinId="9" hidden="1"/>
    <cellStyle name="Praćena hiperveza" xfId="3100" builtinId="9" hidden="1"/>
    <cellStyle name="Praćena hiperveza" xfId="3102" builtinId="9" hidden="1"/>
    <cellStyle name="Praćena hiperveza" xfId="3104" builtinId="9" hidden="1"/>
    <cellStyle name="Praćena hiperveza" xfId="3106" builtinId="9" hidden="1"/>
    <cellStyle name="Praćena hiperveza" xfId="3108" builtinId="9" hidden="1"/>
    <cellStyle name="Praćena hiperveza" xfId="3110" builtinId="9" hidden="1"/>
    <cellStyle name="Praćena hiperveza" xfId="3112" builtinId="9" hidden="1"/>
    <cellStyle name="Praćena hiperveza" xfId="3114" builtinId="9" hidden="1"/>
    <cellStyle name="Praćena hiperveza" xfId="3116" builtinId="9" hidden="1"/>
    <cellStyle name="Praćena hiperveza" xfId="3118" builtinId="9" hidden="1"/>
    <cellStyle name="Praćena hiperveza" xfId="3120" builtinId="9" hidden="1"/>
    <cellStyle name="Praćena hiperveza" xfId="3122" builtinId="9" hidden="1"/>
    <cellStyle name="Praćena hiperveza" xfId="3124" builtinId="9" hidden="1"/>
    <cellStyle name="Praćena hiperveza" xfId="3126" builtinId="9" hidden="1"/>
    <cellStyle name="Praćena hiperveza" xfId="3128" builtinId="9" hidden="1"/>
    <cellStyle name="Praćena hiperveza" xfId="3130" builtinId="9" hidden="1"/>
    <cellStyle name="Praćena hiperveza" xfId="3132" builtinId="9" hidden="1"/>
    <cellStyle name="Praćena hiperveza" xfId="3134" builtinId="9" hidden="1"/>
    <cellStyle name="Praćena hiperveza" xfId="3136" builtinId="9" hidden="1"/>
    <cellStyle name="Praćena hiperveza" xfId="3138" builtinId="9" hidden="1"/>
    <cellStyle name="Praćena hiperveza" xfId="3140" builtinId="9" hidden="1"/>
    <cellStyle name="Praćena hiperveza" xfId="3142" builtinId="9" hidden="1"/>
    <cellStyle name="Praćena hiperveza" xfId="3144" builtinId="9" hidden="1"/>
    <cellStyle name="Praćena hiperveza" xfId="3146" builtinId="9" hidden="1"/>
    <cellStyle name="Praćena hiperveza" xfId="3148" builtinId="9" hidden="1"/>
    <cellStyle name="Praćena hiperveza" xfId="3150" builtinId="9" hidden="1"/>
    <cellStyle name="Praćena hiperveza" xfId="3152" builtinId="9" hidden="1"/>
    <cellStyle name="Praćena hiperveza" xfId="3154" builtinId="9" hidden="1"/>
    <cellStyle name="Praćena hiperveza" xfId="3156" builtinId="9" hidden="1"/>
    <cellStyle name="Praćena hiperveza" xfId="3158" builtinId="9" hidden="1"/>
    <cellStyle name="Praćena hiperveza" xfId="3160" builtinId="9" hidden="1"/>
    <cellStyle name="Praćena hiperveza" xfId="3162" builtinId="9" hidden="1"/>
    <cellStyle name="Praćena hiperveza" xfId="3164" builtinId="9" hidden="1"/>
    <cellStyle name="Praćena hiperveza" xfId="3166" builtinId="9" hidden="1"/>
    <cellStyle name="Praćena hiperveza" xfId="3168" builtinId="9" hidden="1"/>
    <cellStyle name="Praćena hiperveza" xfId="3170" builtinId="9" hidden="1"/>
    <cellStyle name="Praćena hiperveza" xfId="3172" builtinId="9" hidden="1"/>
    <cellStyle name="Praćena hiperveza" xfId="3174" builtinId="9" hidden="1"/>
    <cellStyle name="Praćena hiperveza" xfId="3176" builtinId="9" hidden="1"/>
    <cellStyle name="Praćena hiperveza" xfId="3178" builtinId="9" hidden="1"/>
    <cellStyle name="Praćena hiperveza" xfId="3180" builtinId="9" hidden="1"/>
    <cellStyle name="Praćena hiperveza" xfId="3182" builtinId="9" hidden="1"/>
    <cellStyle name="Praćena hiperveza" xfId="3184" builtinId="9" hidden="1"/>
    <cellStyle name="Praćena hiperveza" xfId="3186" builtinId="9" hidden="1"/>
    <cellStyle name="Praćena hiperveza" xfId="3188" builtinId="9" hidden="1"/>
    <cellStyle name="Praćena hiperveza" xfId="3190" builtinId="9" hidden="1"/>
    <cellStyle name="Praćena hiperveza" xfId="3192" builtinId="9" hidden="1"/>
    <cellStyle name="Praćena hiperveza" xfId="3194" builtinId="9" hidden="1"/>
    <cellStyle name="Praćena hiperveza" xfId="3196" builtinId="9" hidden="1"/>
    <cellStyle name="Praćena hiperveza" xfId="3198" builtinId="9" hidden="1"/>
    <cellStyle name="Praćena hiperveza" xfId="3200" builtinId="9" hidden="1"/>
    <cellStyle name="Praćena hiperveza" xfId="3202" builtinId="9" hidden="1"/>
    <cellStyle name="Praćena hiperveza" xfId="3204" builtinId="9" hidden="1"/>
    <cellStyle name="Praćena hiperveza" xfId="3206" builtinId="9" hidden="1"/>
    <cellStyle name="Praćena hiperveza" xfId="3208" builtinId="9" hidden="1"/>
    <cellStyle name="Praćena hiperveza" xfId="3210" builtinId="9" hidden="1"/>
    <cellStyle name="Praćena hiperveza" xfId="3212" builtinId="9" hidden="1"/>
    <cellStyle name="Praćena hiperveza" xfId="3214" builtinId="9" hidden="1"/>
    <cellStyle name="Praćena hiperveza" xfId="3216" builtinId="9" hidden="1"/>
    <cellStyle name="Praćena hiperveza" xfId="3218" builtinId="9" hidden="1"/>
    <cellStyle name="Praćena hiperveza" xfId="3220" builtinId="9" hidden="1"/>
    <cellStyle name="Praćena hiperveza" xfId="3222" builtinId="9" hidden="1"/>
    <cellStyle name="Praćena hiperveza" xfId="3224" builtinId="9" hidden="1"/>
    <cellStyle name="Praćena hiperveza" xfId="3226" builtinId="9" hidden="1"/>
    <cellStyle name="Praćena hiperveza" xfId="3228" builtinId="9" hidden="1"/>
    <cellStyle name="Praćena hiperveza" xfId="3230" builtinId="9" hidden="1"/>
    <cellStyle name="Praćena hiperveza" xfId="3232" builtinId="9" hidden="1"/>
    <cellStyle name="Praćena hiperveza" xfId="3234" builtinId="9" hidden="1"/>
    <cellStyle name="Praćena hiperveza" xfId="3236" builtinId="9" hidden="1"/>
    <cellStyle name="Praćena hiperveza" xfId="3238" builtinId="9" hidden="1"/>
    <cellStyle name="Praćena hiperveza" xfId="3240" builtinId="9" hidden="1"/>
    <cellStyle name="Praćena hiperveza" xfId="3242" builtinId="9" hidden="1"/>
    <cellStyle name="Praćena hiperveza" xfId="3244" builtinId="9" hidden="1"/>
    <cellStyle name="Praćena hiperveza" xfId="3246" builtinId="9" hidden="1"/>
    <cellStyle name="Praćena hiperveza" xfId="3248" builtinId="9" hidden="1"/>
    <cellStyle name="Praćena hiperveza" xfId="3250" builtinId="9" hidden="1"/>
    <cellStyle name="Praćena hiperveza" xfId="3252" builtinId="9" hidden="1"/>
    <cellStyle name="Praćena hiperveza" xfId="3254" builtinId="9" hidden="1"/>
    <cellStyle name="Praćena hiperveza" xfId="3256" builtinId="9" hidden="1"/>
    <cellStyle name="Praćena hiperveza" xfId="3258" builtinId="9" hidden="1"/>
    <cellStyle name="Praćena hiperveza" xfId="3260" builtinId="9" hidden="1"/>
    <cellStyle name="Praćena hiperveza" xfId="3262" builtinId="9" hidden="1"/>
    <cellStyle name="Praćena hiperveza" xfId="3264" builtinId="9" hidden="1"/>
    <cellStyle name="Praćena hiperveza" xfId="3266" builtinId="9" hidden="1"/>
    <cellStyle name="Praćena hiperveza" xfId="3268" builtinId="9" hidden="1"/>
    <cellStyle name="Praćena hiperveza" xfId="3270" builtinId="9" hidden="1"/>
    <cellStyle name="Praćena hiperveza" xfId="3272" builtinId="9" hidden="1"/>
    <cellStyle name="Praćena hiperveza" xfId="3274" builtinId="9" hidden="1"/>
    <cellStyle name="Praćena hiperveza" xfId="3276" builtinId="9" hidden="1"/>
    <cellStyle name="Praćena hiperveza" xfId="3278" builtinId="9" hidden="1"/>
    <cellStyle name="Praćena hiperveza" xfId="3280" builtinId="9" hidden="1"/>
    <cellStyle name="Praćena hiperveza" xfId="3282" builtinId="9" hidden="1"/>
    <cellStyle name="Praćena hiperveza" xfId="3284" builtinId="9" hidden="1"/>
    <cellStyle name="Praćena hiperveza" xfId="3286" builtinId="9" hidden="1"/>
    <cellStyle name="Praćena hiperveza" xfId="3288" builtinId="9" hidden="1"/>
    <cellStyle name="Praćena hiperveza" xfId="3290" builtinId="9" hidden="1"/>
    <cellStyle name="Praćena hiperveza" xfId="3292" builtinId="9" hidden="1"/>
    <cellStyle name="Praćena hiperveza" xfId="3294" builtinId="9" hidden="1"/>
    <cellStyle name="Praćena hiperveza" xfId="3296" builtinId="9" hidden="1"/>
    <cellStyle name="Praćena hiperveza" xfId="3298" builtinId="9" hidden="1"/>
    <cellStyle name="Praćena hiperveza" xfId="3300" builtinId="9" hidden="1"/>
    <cellStyle name="Praćena hiperveza" xfId="3302" builtinId="9" hidden="1"/>
    <cellStyle name="Praćena hiperveza" xfId="3304" builtinId="9" hidden="1"/>
    <cellStyle name="Praćena hiperveza" xfId="3306" builtinId="9" hidden="1"/>
    <cellStyle name="Praćena hiperveza" xfId="3308" builtinId="9" hidden="1"/>
    <cellStyle name="Praćena hiperveza" xfId="3310" builtinId="9" hidden="1"/>
    <cellStyle name="Praćena hiperveza" xfId="3312" builtinId="9" hidden="1"/>
    <cellStyle name="Praćena hiperveza" xfId="3314" builtinId="9" hidden="1"/>
    <cellStyle name="Praćena hiperveza" xfId="3316" builtinId="9" hidden="1"/>
    <cellStyle name="Praćena hiperveza" xfId="3318" builtinId="9" hidden="1"/>
    <cellStyle name="Praćena hiperveza" xfId="3320" builtinId="9" hidden="1"/>
    <cellStyle name="Praćena hiperveza" xfId="3322" builtinId="9" hidden="1"/>
    <cellStyle name="Praćena hiperveza" xfId="3324" builtinId="9" hidden="1"/>
    <cellStyle name="Praćena hiperveza" xfId="3326" builtinId="9" hidden="1"/>
    <cellStyle name="Praćena hiperveza" xfId="3328" builtinId="9" hidden="1"/>
    <cellStyle name="Praćena hiperveza" xfId="3330" builtinId="9" hidden="1"/>
    <cellStyle name="Praćena hiperveza" xfId="3332" builtinId="9" hidden="1"/>
    <cellStyle name="Praćena hiperveza" xfId="3334" builtinId="9" hidden="1"/>
    <cellStyle name="Praćena hiperveza" xfId="3336" builtinId="9" hidden="1"/>
    <cellStyle name="Praćena hiperveza" xfId="3338" builtinId="9" hidden="1"/>
    <cellStyle name="Praćena hiperveza" xfId="3340" builtinId="9" hidden="1"/>
    <cellStyle name="Praćena hiperveza" xfId="3342" builtinId="9" hidden="1"/>
    <cellStyle name="Praćena hiperveza" xfId="3344" builtinId="9" hidden="1"/>
    <cellStyle name="Praćena hiperveza" xfId="3346" builtinId="9" hidden="1"/>
    <cellStyle name="Praćena hiperveza" xfId="3348" builtinId="9" hidden="1"/>
    <cellStyle name="Praćena hiperveza" xfId="3350" builtinId="9" hidden="1"/>
    <cellStyle name="Praćena hiperveza" xfId="3352" builtinId="9" hidden="1"/>
    <cellStyle name="Praćena hiperveza" xfId="3354" builtinId="9" hidden="1"/>
    <cellStyle name="Praćena hiperveza" xfId="3356" builtinId="9" hidden="1"/>
    <cellStyle name="Praćena hiperveza" xfId="3358" builtinId="9" hidden="1"/>
    <cellStyle name="Praćena hiperveza" xfId="3360" builtinId="9" hidden="1"/>
    <cellStyle name="Praćena hiperveza" xfId="3362" builtinId="9" hidden="1"/>
    <cellStyle name="Praćena hiperveza" xfId="3364" builtinId="9" hidden="1"/>
    <cellStyle name="Praćena hiperveza" xfId="3366" builtinId="9" hidden="1"/>
    <cellStyle name="Praćena hiperveza" xfId="3368" builtinId="9" hidden="1"/>
    <cellStyle name="Praćena hiperveza" xfId="3370" builtinId="9" hidden="1"/>
    <cellStyle name="Praćena hiperveza" xfId="3372" builtinId="9" hidden="1"/>
    <cellStyle name="Praćena hiperveza" xfId="3374" builtinId="9" hidden="1"/>
    <cellStyle name="Praćena hiperveza" xfId="3376" builtinId="9" hidden="1"/>
    <cellStyle name="Praćena hiperveza" xfId="3378" builtinId="9" hidden="1"/>
    <cellStyle name="Praćena hiperveza" xfId="3380" builtinId="9" hidden="1"/>
    <cellStyle name="Praćena hiperveza" xfId="3382" builtinId="9" hidden="1"/>
    <cellStyle name="Praćena hiperveza" xfId="3384" builtinId="9" hidden="1"/>
    <cellStyle name="Praćena hiperveza" xfId="3386" builtinId="9" hidden="1"/>
    <cellStyle name="Praćena hiperveza" xfId="3388" builtinId="9" hidden="1"/>
    <cellStyle name="Praćena hiperveza" xfId="3390" builtinId="9" hidden="1"/>
    <cellStyle name="Praćena hiperveza" xfId="3392" builtinId="9" hidden="1"/>
    <cellStyle name="Praćena hiperveza" xfId="3394" builtinId="9" hidden="1"/>
    <cellStyle name="Praćena hiperveza" xfId="3396" builtinId="9" hidden="1"/>
    <cellStyle name="Praćena hiperveza" xfId="3398" builtinId="9" hidden="1"/>
    <cellStyle name="Praćena hiperveza" xfId="3400" builtinId="9" hidden="1"/>
    <cellStyle name="Praćena hiperveza" xfId="3402" builtinId="9" hidden="1"/>
    <cellStyle name="Praćena hiperveza" xfId="3404" builtinId="9" hidden="1"/>
    <cellStyle name="Praćena hiperveza" xfId="3406" builtinId="9" hidden="1"/>
    <cellStyle name="Praćena hiperveza" xfId="3408" builtinId="9" hidden="1"/>
    <cellStyle name="Praćena hiperveza" xfId="3410" builtinId="9" hidden="1"/>
    <cellStyle name="Praćena hiperveza" xfId="3412" builtinId="9" hidden="1"/>
    <cellStyle name="Praćena hiperveza" xfId="3414" builtinId="9" hidden="1"/>
    <cellStyle name="Praćena hiperveza" xfId="3416" builtinId="9" hidden="1"/>
    <cellStyle name="Praćena hiperveza" xfId="3418" builtinId="9" hidden="1"/>
    <cellStyle name="Praćena hiperveza" xfId="3420" builtinId="9" hidden="1"/>
    <cellStyle name="Praćena hiperveza" xfId="3422" builtinId="9" hidden="1"/>
    <cellStyle name="Praćena hiperveza" xfId="3424" builtinId="9" hidden="1"/>
    <cellStyle name="Praćena hiperveza" xfId="3426" builtinId="9" hidden="1"/>
    <cellStyle name="Praćena hiperveza" xfId="3428" builtinId="9" hidden="1"/>
    <cellStyle name="Praćena hiperveza" xfId="3430" builtinId="9" hidden="1"/>
    <cellStyle name="Praćena hiperveza" xfId="3432" builtinId="9" hidden="1"/>
    <cellStyle name="Praćena hiperveza" xfId="3434" builtinId="9" hidden="1"/>
    <cellStyle name="Praćena hiperveza" xfId="3436" builtinId="9" hidden="1"/>
    <cellStyle name="Praćena hiperveza" xfId="3438" builtinId="9" hidden="1"/>
    <cellStyle name="Praćena hiperveza" xfId="3440" builtinId="9" hidden="1"/>
    <cellStyle name="Praćena hiperveza" xfId="3442" builtinId="9" hidden="1"/>
    <cellStyle name="Praćena hiperveza" xfId="3444" builtinId="9" hidden="1"/>
    <cellStyle name="Praćena hiperveza" xfId="3446" builtinId="9" hidden="1"/>
    <cellStyle name="Praćena hiperveza" xfId="3448" builtinId="9" hidden="1"/>
    <cellStyle name="Praćena hiperveza" xfId="3450" builtinId="9" hidden="1"/>
    <cellStyle name="Praćena hiperveza" xfId="3452" builtinId="9" hidden="1"/>
    <cellStyle name="Praćena hiperveza" xfId="3454" builtinId="9" hidden="1"/>
    <cellStyle name="Praćena hiperveza" xfId="3456" builtinId="9" hidden="1"/>
    <cellStyle name="Praćena hiperveza" xfId="3458" builtinId="9" hidden="1"/>
    <cellStyle name="Praćena hiperveza" xfId="3460" builtinId="9" hidden="1"/>
    <cellStyle name="Praćena hiperveza" xfId="3462" builtinId="9" hidden="1"/>
    <cellStyle name="Praćena hiperveza" xfId="3464" builtinId="9" hidden="1"/>
    <cellStyle name="Praćena hiperveza" xfId="3466" builtinId="9" hidden="1"/>
    <cellStyle name="Praćena hiperveza" xfId="3468" builtinId="9" hidden="1"/>
    <cellStyle name="Praćena hiperveza" xfId="3470" builtinId="9" hidden="1"/>
    <cellStyle name="Praćena hiperveza" xfId="3472" builtinId="9" hidden="1"/>
    <cellStyle name="Praćena hiperveza" xfId="3474" builtinId="9" hidden="1"/>
    <cellStyle name="Praćena hiperveza" xfId="3476" builtinId="9" hidden="1"/>
    <cellStyle name="Praćena hiperveza" xfId="3478" builtinId="9" hidden="1"/>
    <cellStyle name="Praćena hiperveza" xfId="3480" builtinId="9" hidden="1"/>
    <cellStyle name="Praćena hiperveza" xfId="3482" builtinId="9" hidden="1"/>
    <cellStyle name="Praćena hiperveza" xfId="3484" builtinId="9" hidden="1"/>
    <cellStyle name="Praćena hiperveza" xfId="3486" builtinId="9" hidden="1"/>
    <cellStyle name="Praćena hiperveza" xfId="3488" builtinId="9" hidden="1"/>
    <cellStyle name="Praćena hiperveza" xfId="3490" builtinId="9" hidden="1"/>
    <cellStyle name="Praćena hiperveza" xfId="3492" builtinId="9" hidden="1"/>
    <cellStyle name="Praćena hiperveza" xfId="3494" builtinId="9" hidden="1"/>
    <cellStyle name="Praćena hiperveza" xfId="3496" builtinId="9" hidden="1"/>
    <cellStyle name="Praćena hiperveza" xfId="3498" builtinId="9" hidden="1"/>
    <cellStyle name="Praćena hiperveza" xfId="3500" builtinId="9" hidden="1"/>
    <cellStyle name="Praćena hiperveza" xfId="3502" builtinId="9" hidden="1"/>
    <cellStyle name="Praćena hiperveza" xfId="3504" builtinId="9" hidden="1"/>
    <cellStyle name="Praćena hiperveza" xfId="3506" builtinId="9" hidden="1"/>
    <cellStyle name="Praćena hiperveza" xfId="3508" builtinId="9" hidden="1"/>
    <cellStyle name="Praćena hiperveza" xfId="3510" builtinId="9" hidden="1"/>
    <cellStyle name="Praćena hiperveza" xfId="3512" builtinId="9" hidden="1"/>
    <cellStyle name="Praćena hiperveza" xfId="3514" builtinId="9" hidden="1"/>
    <cellStyle name="Praćena hiperveza" xfId="3516" builtinId="9" hidden="1"/>
    <cellStyle name="Praćena hiperveza" xfId="3518" builtinId="9" hidden="1"/>
    <cellStyle name="Praćena hiperveza" xfId="3520" builtinId="9" hidden="1"/>
    <cellStyle name="Praćena hiperveza" xfId="3522" builtinId="9" hidden="1"/>
    <cellStyle name="Praćena hiperveza" xfId="3524" builtinId="9" hidden="1"/>
    <cellStyle name="Praćena hiperveza" xfId="3526" builtinId="9" hidden="1"/>
    <cellStyle name="Praćena hiperveza" xfId="3528" builtinId="9" hidden="1"/>
    <cellStyle name="Praćena hiperveza" xfId="3530" builtinId="9" hidden="1"/>
    <cellStyle name="Praćena hiperveza" xfId="3532" builtinId="9" hidden="1"/>
    <cellStyle name="Praćena hiperveza" xfId="3534" builtinId="9" hidden="1"/>
    <cellStyle name="Praćena hiperveza" xfId="3536" builtinId="9" hidden="1"/>
    <cellStyle name="Praćena hiperveza" xfId="3538" builtinId="9" hidden="1"/>
    <cellStyle name="Praćena hiperveza" xfId="3540" builtinId="9" hidden="1"/>
    <cellStyle name="Praćena hiperveza" xfId="3542" builtinId="9" hidden="1"/>
    <cellStyle name="Praćena hiperveza" xfId="3544" builtinId="9" hidden="1"/>
    <cellStyle name="Praćena hiperveza" xfId="3546" builtinId="9" hidden="1"/>
    <cellStyle name="Praćena hiperveza" xfId="3548" builtinId="9" hidden="1"/>
    <cellStyle name="Praćena hiperveza" xfId="3550" builtinId="9" hidden="1"/>
    <cellStyle name="Praćena hiperveza" xfId="3552" builtinId="9" hidden="1"/>
    <cellStyle name="Praćena hiperveza" xfId="3554" builtinId="9" hidden="1"/>
    <cellStyle name="Praćena hiperveza" xfId="3556" builtinId="9" hidden="1"/>
    <cellStyle name="Praćena hiperveza" xfId="3558" builtinId="9" hidden="1"/>
    <cellStyle name="Praćena hiperveza" xfId="3560" builtinId="9" hidden="1"/>
    <cellStyle name="Praćena hiperveza" xfId="3562" builtinId="9" hidden="1"/>
    <cellStyle name="Praćena hiperveza" xfId="3564" builtinId="9" hidden="1"/>
    <cellStyle name="Praćena hiperveza" xfId="3566" builtinId="9" hidden="1"/>
    <cellStyle name="Praćena hiperveza" xfId="3568" builtinId="9" hidden="1"/>
    <cellStyle name="Praćena hiperveza" xfId="3570" builtinId="9" hidden="1"/>
    <cellStyle name="Praćena hiperveza" xfId="3572" builtinId="9" hidden="1"/>
    <cellStyle name="Praćena hiperveza" xfId="3574" builtinId="9" hidden="1"/>
    <cellStyle name="Praćena hiperveza" xfId="3576" builtinId="9" hidden="1"/>
    <cellStyle name="Praćena hiperveza" xfId="3578" builtinId="9" hidden="1"/>
    <cellStyle name="Praćena hiperveza" xfId="3580" builtinId="9" hidden="1"/>
    <cellStyle name="Praćena hiperveza" xfId="3582" builtinId="9" hidden="1"/>
    <cellStyle name="Praćena hiperveza" xfId="3584" builtinId="9" hidden="1"/>
    <cellStyle name="Praćena hiperveza" xfId="3586" builtinId="9" hidden="1"/>
    <cellStyle name="Praćena hiperveza" xfId="3588" builtinId="9" hidden="1"/>
    <cellStyle name="Praćena hiperveza" xfId="3590" builtinId="9" hidden="1"/>
    <cellStyle name="Praćena hiperveza" xfId="3592" builtinId="9" hidden="1"/>
    <cellStyle name="Praćena hiperveza" xfId="3594" builtinId="9" hidden="1"/>
    <cellStyle name="Praćena hiperveza" xfId="3596" builtinId="9" hidden="1"/>
    <cellStyle name="Praćena hiperveza" xfId="3598" builtinId="9" hidden="1"/>
    <cellStyle name="Praćena hiperveza" xfId="3600" builtinId="9" hidden="1"/>
    <cellStyle name="Praćena hiperveza" xfId="3602" builtinId="9" hidden="1"/>
    <cellStyle name="Praćena hiperveza" xfId="3604" builtinId="9" hidden="1"/>
    <cellStyle name="Praćena hiperveza" xfId="3606" builtinId="9" hidden="1"/>
    <cellStyle name="Praćena hiperveza" xfId="3608" builtinId="9" hidden="1"/>
    <cellStyle name="Praćena hiperveza" xfId="3610" builtinId="9" hidden="1"/>
    <cellStyle name="Praćena hiperveza" xfId="3612" builtinId="9" hidden="1"/>
    <cellStyle name="Praćena hiperveza" xfId="3614" builtinId="9" hidden="1"/>
    <cellStyle name="Praćena hiperveza" xfId="3616" builtinId="9" hidden="1"/>
    <cellStyle name="Praćena hiperveza" xfId="3618" builtinId="9" hidden="1"/>
    <cellStyle name="Praćena hiperveza" xfId="3620" builtinId="9" hidden="1"/>
    <cellStyle name="Praćena hiperveza" xfId="3622" builtinId="9" hidden="1"/>
    <cellStyle name="Praćena hiperveza" xfId="3624" builtinId="9" hidden="1"/>
    <cellStyle name="Praćena hiperveza" xfId="3626" builtinId="9" hidden="1"/>
    <cellStyle name="Praćena hiperveza" xfId="3628" builtinId="9" hidden="1"/>
    <cellStyle name="Praćena hiperveza" xfId="3630" builtinId="9" hidden="1"/>
    <cellStyle name="Praćena hiperveza" xfId="3632" builtinId="9" hidden="1"/>
    <cellStyle name="Praćena hiperveza" xfId="3634" builtinId="9" hidden="1"/>
    <cellStyle name="Praćena hiperveza" xfId="3636" builtinId="9" hidden="1"/>
    <cellStyle name="Praćena hiperveza" xfId="3638" builtinId="9" hidden="1"/>
    <cellStyle name="Praćena hiperveza" xfId="3640" builtinId="9" hidden="1"/>
    <cellStyle name="Praćena hiperveza" xfId="3642" builtinId="9" hidden="1"/>
    <cellStyle name="Praćena hiperveza" xfId="3644" builtinId="9" hidden="1"/>
    <cellStyle name="Praćena hiperveza" xfId="3646" builtinId="9" hidden="1"/>
    <cellStyle name="Praćena hiperveza" xfId="3648" builtinId="9" hidden="1"/>
    <cellStyle name="Praćena hiperveza" xfId="3650" builtinId="9" hidden="1"/>
    <cellStyle name="Praćena hiperveza" xfId="3652" builtinId="9" hidden="1"/>
    <cellStyle name="Praćena hiperveza" xfId="3654" builtinId="9" hidden="1"/>
    <cellStyle name="Praćena hiperveza" xfId="3656" builtinId="9" hidden="1"/>
    <cellStyle name="Praćena hiperveza" xfId="3658" builtinId="9" hidden="1"/>
    <cellStyle name="Praćena hiperveza" xfId="3660" builtinId="9" hidden="1"/>
    <cellStyle name="Praćena hiperveza" xfId="3662" builtinId="9" hidden="1"/>
    <cellStyle name="Praćena hiperveza" xfId="3664" builtinId="9" hidden="1"/>
    <cellStyle name="Praćena hiperveza" xfId="3666" builtinId="9" hidden="1"/>
    <cellStyle name="Praćena hiperveza" xfId="3668" builtinId="9" hidden="1"/>
    <cellStyle name="Praćena hiperveza" xfId="3670" builtinId="9" hidden="1"/>
    <cellStyle name="Praćena hiperveza" xfId="3672" builtinId="9" hidden="1"/>
    <cellStyle name="Praćena hiperveza" xfId="3674" builtinId="9" hidden="1"/>
    <cellStyle name="Praćena hiperveza" xfId="3676" builtinId="9" hidden="1"/>
    <cellStyle name="Praćena hiperveza" xfId="3678" builtinId="9" hidden="1"/>
    <cellStyle name="Praćena hiperveza" xfId="3680" builtinId="9" hidden="1"/>
    <cellStyle name="Praćena hiperveza" xfId="3682" builtinId="9" hidden="1"/>
    <cellStyle name="Praćena hiperveza" xfId="3684" builtinId="9" hidden="1"/>
    <cellStyle name="Praćena hiperveza" xfId="3686" builtinId="9" hidden="1"/>
    <cellStyle name="Praćena hiperveza" xfId="3688" builtinId="9" hidden="1"/>
    <cellStyle name="Praćena hiperveza" xfId="3690" builtinId="9" hidden="1"/>
    <cellStyle name="Praćena hiperveza" xfId="3692" builtinId="9" hidden="1"/>
    <cellStyle name="Praćena hiperveza" xfId="3694" builtinId="9" hidden="1"/>
    <cellStyle name="Praćena hiperveza" xfId="3696" builtinId="9" hidden="1"/>
    <cellStyle name="Praćena hiperveza" xfId="3698" builtinId="9" hidden="1"/>
    <cellStyle name="Praćena hiperveza" xfId="3700" builtinId="9" hidden="1"/>
    <cellStyle name="Praćena hiperveza" xfId="3702" builtinId="9" hidden="1"/>
    <cellStyle name="Praćena hiperveza" xfId="3704" builtinId="9" hidden="1"/>
    <cellStyle name="Praćena hiperveza" xfId="3706" builtinId="9" hidden="1"/>
    <cellStyle name="Praćena hiperveza" xfId="3708" builtinId="9" hidden="1"/>
    <cellStyle name="Praćena hiperveza" xfId="3710" builtinId="9" hidden="1"/>
    <cellStyle name="Praćena hiperveza" xfId="3712" builtinId="9" hidden="1"/>
    <cellStyle name="Praćena hiperveza" xfId="3714" builtinId="9" hidden="1"/>
    <cellStyle name="Praćena hiperveza" xfId="3716" builtinId="9" hidden="1"/>
    <cellStyle name="Praćena hiperveza" xfId="3718" builtinId="9" hidden="1"/>
    <cellStyle name="Praćena hiperveza" xfId="3720" builtinId="9" hidden="1"/>
    <cellStyle name="Praćena hiperveza" xfId="3722" builtinId="9" hidden="1"/>
    <cellStyle name="Praćena hiperveza" xfId="3724" builtinId="9" hidden="1"/>
    <cellStyle name="Praćena hiperveza" xfId="3726" builtinId="9" hidden="1"/>
    <cellStyle name="Praćena hiperveza" xfId="3728" builtinId="9" hidden="1"/>
    <cellStyle name="Praćena hiperveza" xfId="3730" builtinId="9" hidden="1"/>
    <cellStyle name="Praćena hiperveza" xfId="3732" builtinId="9" hidden="1"/>
    <cellStyle name="Praćena hiperveza" xfId="3734" builtinId="9" hidden="1"/>
    <cellStyle name="Praćena hiperveza" xfId="3736" builtinId="9" hidden="1"/>
    <cellStyle name="Praćena hiperveza" xfId="3738" builtinId="9" hidden="1"/>
    <cellStyle name="Praćena hiperveza" xfId="3740" builtinId="9" hidden="1"/>
    <cellStyle name="Praćena hiperveza" xfId="3742" builtinId="9" hidden="1"/>
    <cellStyle name="Praćena hiperveza" xfId="3744" builtinId="9" hidden="1"/>
    <cellStyle name="Praćena hiperveza" xfId="3746" builtinId="9" hidden="1"/>
    <cellStyle name="Praćena hiperveza" xfId="3748" builtinId="9" hidden="1"/>
    <cellStyle name="Praćena hiperveza" xfId="3750" builtinId="9" hidden="1"/>
    <cellStyle name="Praćena hiperveza" xfId="3752" builtinId="9" hidden="1"/>
    <cellStyle name="Praćena hiperveza" xfId="3754" builtinId="9" hidden="1"/>
    <cellStyle name="Praćena hiperveza" xfId="3756" builtinId="9" hidden="1"/>
    <cellStyle name="Praćena hiperveza" xfId="3758" builtinId="9" hidden="1"/>
    <cellStyle name="Praćena hiperveza" xfId="3760" builtinId="9" hidden="1"/>
    <cellStyle name="Praćena hiperveza" xfId="3762" builtinId="9" hidden="1"/>
    <cellStyle name="Praćena hiperveza" xfId="3764" builtinId="9" hidden="1"/>
    <cellStyle name="Praćena hiperveza" xfId="3766" builtinId="9" hidden="1"/>
    <cellStyle name="Praćena hiperveza" xfId="3768" builtinId="9" hidden="1"/>
    <cellStyle name="Praćena hiperveza" xfId="3770" builtinId="9" hidden="1"/>
    <cellStyle name="Praćena hiperveza" xfId="3772" builtinId="9" hidden="1"/>
    <cellStyle name="Praćena hiperveza" xfId="3774" builtinId="9" hidden="1"/>
    <cellStyle name="Praćena hiperveza" xfId="3776" builtinId="9" hidden="1"/>
    <cellStyle name="Praćena hiperveza" xfId="3778" builtinId="9" hidden="1"/>
    <cellStyle name="Praćena hiperveza" xfId="3780" builtinId="9" hidden="1"/>
    <cellStyle name="Praćena hiperveza" xfId="3782" builtinId="9" hidden="1"/>
    <cellStyle name="Praćena hiperveza" xfId="3784" builtinId="9" hidden="1"/>
    <cellStyle name="Praćena hiperveza" xfId="3786" builtinId="9" hidden="1"/>
    <cellStyle name="Praćena hiperveza" xfId="3788" builtinId="9" hidden="1"/>
    <cellStyle name="Praćena hiperveza" xfId="3790" builtinId="9" hidden="1"/>
    <cellStyle name="Praćena hiperveza" xfId="3792" builtinId="9" hidden="1"/>
    <cellStyle name="Praćena hiperveza" xfId="3794" builtinId="9" hidden="1"/>
    <cellStyle name="Praćena hiperveza" xfId="3796" builtinId="9" hidden="1"/>
    <cellStyle name="Praćena hiperveza" xfId="3798" builtinId="9" hidden="1"/>
    <cellStyle name="Praćena hiperveza" xfId="3800" builtinId="9" hidden="1"/>
    <cellStyle name="Praćena hiperveza" xfId="3802" builtinId="9" hidden="1"/>
    <cellStyle name="Praćena hiperveza" xfId="3804" builtinId="9" hidden="1"/>
    <cellStyle name="Praćena hiperveza" xfId="3806" builtinId="9" hidden="1"/>
    <cellStyle name="Praćena hiperveza" xfId="3808" builtinId="9" hidden="1"/>
    <cellStyle name="Praćena hiperveza" xfId="3810" builtinId="9" hidden="1"/>
    <cellStyle name="Praćena hiperveza" xfId="3812" builtinId="9" hidden="1"/>
    <cellStyle name="Praćena hiperveza" xfId="3814" builtinId="9" hidden="1"/>
    <cellStyle name="Praćena hiperveza" xfId="3816" builtinId="9" hidden="1"/>
    <cellStyle name="Praćena hiperveza" xfId="3818" builtinId="9" hidden="1"/>
    <cellStyle name="Praćena hiperveza" xfId="3820" builtinId="9" hidden="1"/>
    <cellStyle name="Praćena hiperveza" xfId="3822" builtinId="9" hidden="1"/>
    <cellStyle name="Praćena hiperveza" xfId="3824" builtinId="9" hidden="1"/>
    <cellStyle name="Praćena hiperveza" xfId="3826" builtinId="9" hidden="1"/>
    <cellStyle name="Praćena hiperveza" xfId="3828" builtinId="9" hidden="1"/>
    <cellStyle name="Praćena hiperveza" xfId="3830" builtinId="9" hidden="1"/>
    <cellStyle name="Praćena hiperveza" xfId="3832" builtinId="9" hidden="1"/>
    <cellStyle name="Praćena hiperveza" xfId="3834" builtinId="9" hidden="1"/>
    <cellStyle name="Praćena hiperveza" xfId="3836" builtinId="9" hidden="1"/>
    <cellStyle name="Praćena hiperveza" xfId="3838" builtinId="9" hidden="1"/>
    <cellStyle name="Praćena hiperveza" xfId="3840" builtinId="9" hidden="1"/>
    <cellStyle name="Praćena hiperveza" xfId="3842" builtinId="9" hidden="1"/>
    <cellStyle name="Praćena hiperveza" xfId="3844" builtinId="9" hidden="1"/>
    <cellStyle name="Praćena hiperveza" xfId="3846" builtinId="9" hidden="1"/>
    <cellStyle name="Praćena hiperveza" xfId="3848" builtinId="9" hidden="1"/>
    <cellStyle name="Praćena hiperveza" xfId="3850" builtinId="9" hidden="1"/>
    <cellStyle name="Praćena hiperveza" xfId="3852" builtinId="9" hidden="1"/>
    <cellStyle name="Praćena hiperveza" xfId="3854" builtinId="9" hidden="1"/>
    <cellStyle name="Praćena hiperveza" xfId="3856" builtinId="9" hidden="1"/>
    <cellStyle name="Praćena hiperveza" xfId="3858" builtinId="9" hidden="1"/>
    <cellStyle name="Praćena hiperveza" xfId="3860" builtinId="9" hidden="1"/>
    <cellStyle name="Praćena hiperveza" xfId="3862" builtinId="9" hidden="1"/>
    <cellStyle name="Praćena hiperveza" xfId="3864" builtinId="9" hidden="1"/>
    <cellStyle name="Praćena hiperveza" xfId="3866" builtinId="9" hidden="1"/>
    <cellStyle name="Praćena hiperveza" xfId="3868" builtinId="9" hidden="1"/>
    <cellStyle name="Praćena hiperveza" xfId="3870" builtinId="9" hidden="1"/>
    <cellStyle name="Praćena hiperveza" xfId="3872" builtinId="9" hidden="1"/>
    <cellStyle name="Praćena hiperveza" xfId="3874" builtinId="9" hidden="1"/>
    <cellStyle name="Praćena hiperveza" xfId="3876" builtinId="9" hidden="1"/>
    <cellStyle name="Praćena hiperveza" xfId="3878" builtinId="9" hidden="1"/>
    <cellStyle name="Praćena hiperveza" xfId="3880" builtinId="9" hidden="1"/>
    <cellStyle name="Praćena hiperveza" xfId="3882" builtinId="9" hidden="1"/>
    <cellStyle name="Praćena hiperveza" xfId="3884" builtinId="9" hidden="1"/>
    <cellStyle name="Praćena hiperveza" xfId="3886" builtinId="9" hidden="1"/>
    <cellStyle name="Praćena hiperveza" xfId="3888" builtinId="9" hidden="1"/>
    <cellStyle name="Praćena hiperveza" xfId="3890" builtinId="9" hidden="1"/>
    <cellStyle name="Praćena hiperveza" xfId="3892" builtinId="9" hidden="1"/>
    <cellStyle name="Praćena hiperveza" xfId="3894" builtinId="9" hidden="1"/>
    <cellStyle name="Praćena hiperveza" xfId="3896" builtinId="9" hidden="1"/>
    <cellStyle name="Praćena hiperveza" xfId="3898" builtinId="9" hidden="1"/>
    <cellStyle name="Praćena hiperveza" xfId="3900" builtinId="9" hidden="1"/>
    <cellStyle name="Praćena hiperveza" xfId="3902" builtinId="9" hidden="1"/>
    <cellStyle name="Praćena hiperveza" xfId="3904" builtinId="9" hidden="1"/>
    <cellStyle name="Praćena hiperveza" xfId="3906" builtinId="9" hidden="1"/>
    <cellStyle name="Praćena hiperveza" xfId="3908" builtinId="9" hidden="1"/>
    <cellStyle name="Praćena hiperveza" xfId="3910" builtinId="9" hidden="1"/>
    <cellStyle name="Praćena hiperveza" xfId="3912" builtinId="9" hidden="1"/>
    <cellStyle name="Praćena hiperveza" xfId="3914" builtinId="9" hidden="1"/>
    <cellStyle name="Praćena hiperveza" xfId="3916" builtinId="9" hidden="1"/>
    <cellStyle name="Praćena hiperveza" xfId="3918" builtinId="9" hidden="1"/>
    <cellStyle name="Praćena hiperveza" xfId="3920" builtinId="9" hidden="1"/>
    <cellStyle name="Praćena hiperveza" xfId="3922" builtinId="9" hidden="1"/>
    <cellStyle name="Praćena hiperveza" xfId="3924" builtinId="9" hidden="1"/>
    <cellStyle name="Praćena hiperveza" xfId="3926" builtinId="9" hidden="1"/>
    <cellStyle name="Praćena hiperveza" xfId="3928" builtinId="9" hidden="1"/>
    <cellStyle name="Praćena hiperveza" xfId="3930" builtinId="9" hidden="1"/>
    <cellStyle name="Praćena hiperveza" xfId="3932" builtinId="9" hidden="1"/>
    <cellStyle name="Praćena hiperveza" xfId="3934" builtinId="9" hidden="1"/>
    <cellStyle name="Praćena hiperveza" xfId="3936" builtinId="9" hidden="1"/>
    <cellStyle name="Praćena hiperveza" xfId="3938" builtinId="9" hidden="1"/>
    <cellStyle name="Praćena hiperveza" xfId="3940" builtinId="9" hidden="1"/>
    <cellStyle name="Praćena hiperveza" xfId="3942" builtinId="9" hidden="1"/>
    <cellStyle name="Praćena hiperveza" xfId="3944" builtinId="9" hidden="1"/>
    <cellStyle name="Praćena hiperveza" xfId="3946" builtinId="9" hidden="1"/>
    <cellStyle name="Praćena hiperveza" xfId="3948" builtinId="9" hidden="1"/>
    <cellStyle name="Praćena hiperveza" xfId="3950" builtinId="9" hidden="1"/>
    <cellStyle name="Praćena hiperveza" xfId="3952" builtinId="9" hidden="1"/>
    <cellStyle name="Praćena hiperveza" xfId="3954" builtinId="9" hidden="1"/>
    <cellStyle name="Praćena hiperveza" xfId="3956" builtinId="9" hidden="1"/>
    <cellStyle name="Praćena hiperveza" xfId="3958" builtinId="9" hidden="1"/>
    <cellStyle name="Praćena hiperveza" xfId="3960" builtinId="9" hidden="1"/>
    <cellStyle name="Praćena hiperveza" xfId="3962" builtinId="9" hidden="1"/>
    <cellStyle name="Praćena hiperveza" xfId="3964" builtinId="9" hidden="1"/>
    <cellStyle name="Praćena hiperveza" xfId="3966" builtinId="9" hidden="1"/>
    <cellStyle name="Praćena hiperveza" xfId="3968" builtinId="9" hidden="1"/>
    <cellStyle name="Praćena hiperveza" xfId="3970" builtinId="9" hidden="1"/>
    <cellStyle name="Praćena hiperveza" xfId="3972" builtinId="9" hidden="1"/>
    <cellStyle name="Praćena hiperveza" xfId="3974" builtinId="9" hidden="1"/>
    <cellStyle name="Praćena hiperveza" xfId="3976" builtinId="9" hidden="1"/>
    <cellStyle name="Praćena hiperveza" xfId="3978" builtinId="9" hidden="1"/>
    <cellStyle name="Praćena hiperveza" xfId="3980" builtinId="9" hidden="1"/>
    <cellStyle name="Praćena hiperveza" xfId="3982" builtinId="9" hidden="1"/>
    <cellStyle name="Praćena hiperveza" xfId="3984" builtinId="9" hidden="1"/>
    <cellStyle name="Praćena hiperveza" xfId="3986" builtinId="9" hidden="1"/>
    <cellStyle name="Praćena hiperveza" xfId="3988" builtinId="9" hidden="1"/>
    <cellStyle name="Praćena hiperveza" xfId="3990" builtinId="9" hidden="1"/>
    <cellStyle name="Praćena hiperveza" xfId="3992" builtinId="9" hidden="1"/>
    <cellStyle name="Praćena hiperveza" xfId="3994" builtinId="9" hidden="1"/>
    <cellStyle name="Praćena hiperveza" xfId="3996" builtinId="9" hidden="1"/>
    <cellStyle name="Praćena hiperveza" xfId="3998" builtinId="9" hidden="1"/>
    <cellStyle name="Praćena hiperveza" xfId="4000" builtinId="9" hidden="1"/>
    <cellStyle name="Praćena hiperveza" xfId="4002" builtinId="9" hidden="1"/>
    <cellStyle name="Praćena hiperveza" xfId="4004" builtinId="9" hidden="1"/>
    <cellStyle name="Praćena hiperveza" xfId="4006" builtinId="9" hidden="1"/>
    <cellStyle name="Praćena hiperveza" xfId="4008" builtinId="9" hidden="1"/>
    <cellStyle name="Praćena hiperveza" xfId="4010" builtinId="9" hidden="1"/>
    <cellStyle name="Praćena hiperveza" xfId="4012" builtinId="9" hidden="1"/>
    <cellStyle name="Praćena hiperveza" xfId="4014" builtinId="9" hidden="1"/>
    <cellStyle name="Praćena hiperveza" xfId="4016" builtinId="9" hidden="1"/>
    <cellStyle name="Praćena hiperveza" xfId="4018" builtinId="9" hidden="1"/>
    <cellStyle name="Praćena hiperveza" xfId="4020" builtinId="9" hidden="1"/>
    <cellStyle name="Praćena hiperveza" xfId="4022" builtinId="9" hidden="1"/>
    <cellStyle name="Praćena hiperveza" xfId="4024" builtinId="9" hidden="1"/>
    <cellStyle name="Praćena hiperveza" xfId="4026" builtinId="9" hidden="1"/>
    <cellStyle name="Praćena hiperveza" xfId="4028" builtinId="9" hidden="1"/>
    <cellStyle name="Praćena hiperveza" xfId="4030" builtinId="9" hidden="1"/>
    <cellStyle name="Praćena hiperveza" xfId="4032" builtinId="9" hidden="1"/>
    <cellStyle name="Praćena hiperveza" xfId="4034" builtinId="9" hidden="1"/>
    <cellStyle name="Praćena hiperveza" xfId="4036" builtinId="9" hidden="1"/>
    <cellStyle name="Praćena hiperveza" xfId="4038" builtinId="9" hidden="1"/>
    <cellStyle name="Praćena hiperveza" xfId="4040" builtinId="9" hidden="1"/>
    <cellStyle name="Praćena hiperveza" xfId="4042" builtinId="9" hidden="1"/>
    <cellStyle name="Praćena hiperveza" xfId="4044" builtinId="9" hidden="1"/>
    <cellStyle name="Praćena hiperveza" xfId="4046" builtinId="9" hidden="1"/>
    <cellStyle name="Praćena hiperveza" xfId="4048" builtinId="9" hidden="1"/>
    <cellStyle name="Praćena hiperveza" xfId="4050" builtinId="9" hidden="1"/>
    <cellStyle name="Praćena hiperveza" xfId="4052" builtinId="9" hidden="1"/>
    <cellStyle name="Praćena hiperveza" xfId="4054" builtinId="9" hidden="1"/>
    <cellStyle name="Praćena hiperveza" xfId="4056" builtinId="9" hidden="1"/>
    <cellStyle name="Praćena hiperveza" xfId="4058" builtinId="9" hidden="1"/>
    <cellStyle name="Praćena hiperveza" xfId="4060" builtinId="9" hidden="1"/>
    <cellStyle name="Praćena hiperveza" xfId="4062" builtinId="9" hidden="1"/>
    <cellStyle name="Praćena hiperveza" xfId="4064" builtinId="9" hidden="1"/>
    <cellStyle name="Praćena hiperveza" xfId="4066" builtinId="9" hidden="1"/>
    <cellStyle name="Praćena hiperveza" xfId="4068" builtinId="9" hidden="1"/>
    <cellStyle name="Praćena hiperveza" xfId="4070" builtinId="9" hidden="1"/>
    <cellStyle name="Praćena hiperveza" xfId="4072" builtinId="9" hidden="1"/>
    <cellStyle name="Praćena hiperveza" xfId="4074" builtinId="9" hidden="1"/>
    <cellStyle name="Praćena hiperveza" xfId="4076" builtinId="9" hidden="1"/>
    <cellStyle name="Praćena hiperveza" xfId="4078" builtinId="9" hidden="1"/>
    <cellStyle name="Praćena hiperveza" xfId="4080" builtinId="9" hidden="1"/>
    <cellStyle name="Praćena hiperveza" xfId="4082" builtinId="9" hidden="1"/>
    <cellStyle name="Praćena hiperveza" xfId="4084" builtinId="9" hidden="1"/>
    <cellStyle name="Praćena hiperveza" xfId="4086" builtinId="9" hidden="1"/>
    <cellStyle name="Praćena hiperveza" xfId="4088" builtinId="9" hidden="1"/>
    <cellStyle name="Praćena hiperveza" xfId="4090" builtinId="9" hidden="1"/>
    <cellStyle name="Praćena hiperveza" xfId="4092" builtinId="9" hidden="1"/>
    <cellStyle name="Praćena hiperveza" xfId="4094" builtinId="9" hidden="1"/>
    <cellStyle name="Praćena hiperveza" xfId="4096" builtinId="9" hidden="1"/>
    <cellStyle name="Praćena hiperveza" xfId="4098" builtinId="9" hidden="1"/>
    <cellStyle name="Praćena hiperveza" xfId="4100" builtinId="9" hidden="1"/>
    <cellStyle name="Praćena hiperveza" xfId="4102" builtinId="9" hidden="1"/>
    <cellStyle name="Praćena hiperveza" xfId="4104" builtinId="9" hidden="1"/>
    <cellStyle name="Praćena hiperveza" xfId="4106" builtinId="9" hidden="1"/>
    <cellStyle name="Praćena hiperveza" xfId="4108" builtinId="9" hidden="1"/>
    <cellStyle name="Praćena hiperveza" xfId="4110" builtinId="9" hidden="1"/>
    <cellStyle name="Praćena hiperveza" xfId="4112" builtinId="9" hidden="1"/>
    <cellStyle name="Praćena hiperveza" xfId="4114" builtinId="9" hidden="1"/>
    <cellStyle name="Praćena hiperveza" xfId="4116" builtinId="9" hidden="1"/>
    <cellStyle name="Praćena hiperveza" xfId="4118" builtinId="9" hidden="1"/>
    <cellStyle name="Praćena hiperveza" xfId="4120" builtinId="9" hidden="1"/>
    <cellStyle name="Praćena hiperveza" xfId="4122" builtinId="9" hidden="1"/>
    <cellStyle name="Praćena hiperveza" xfId="4124" builtinId="9" hidden="1"/>
    <cellStyle name="Praćena hiperveza" xfId="4126" builtinId="9" hidden="1"/>
    <cellStyle name="Praćena hiperveza" xfId="4128" builtinId="9" hidden="1"/>
    <cellStyle name="Praćena hiperveza" xfId="4130" builtinId="9" hidden="1"/>
    <cellStyle name="Praćena hiperveza" xfId="4132" builtinId="9" hidden="1"/>
    <cellStyle name="Praćena hiperveza" xfId="4134" builtinId="9" hidden="1"/>
    <cellStyle name="Praćena hiperveza" xfId="4136" builtinId="9" hidden="1"/>
    <cellStyle name="Praćena hiperveza" xfId="4138" builtinId="9" hidden="1"/>
    <cellStyle name="Praćena hiperveza" xfId="4140" builtinId="9" hidden="1"/>
    <cellStyle name="Praćena hiperveza" xfId="4142" builtinId="9" hidden="1"/>
    <cellStyle name="Praćena hiperveza" xfId="4144" builtinId="9" hidden="1"/>
    <cellStyle name="Praćena hiperveza" xfId="4146" builtinId="9" hidden="1"/>
    <cellStyle name="Praćena hiperveza" xfId="4148" builtinId="9" hidden="1"/>
    <cellStyle name="Praćena hiperveza" xfId="4150" builtinId="9" hidden="1"/>
    <cellStyle name="Praćena hiperveza" xfId="4152" builtinId="9" hidden="1"/>
    <cellStyle name="Praćena hiperveza" xfId="4154" builtinId="9" hidden="1"/>
    <cellStyle name="Praćena hiperveza" xfId="4156" builtinId="9" hidden="1"/>
    <cellStyle name="Praćena hiperveza" xfId="4158" builtinId="9" hidden="1"/>
    <cellStyle name="Praćena hiperveza" xfId="4160" builtinId="9" hidden="1"/>
    <cellStyle name="Praćena hiperveza" xfId="4162" builtinId="9" hidden="1"/>
    <cellStyle name="Praćena hiperveza" xfId="4164" builtinId="9" hidden="1"/>
    <cellStyle name="Praćena hiperveza" xfId="4166" builtinId="9" hidden="1"/>
    <cellStyle name="Praćena hiperveza" xfId="4168" builtinId="9" hidden="1"/>
    <cellStyle name="Praćena hiperveza" xfId="4170" builtinId="9" hidden="1"/>
    <cellStyle name="Praćena hiperveza" xfId="4172" builtinId="9" hidden="1"/>
    <cellStyle name="Praćena hiperveza" xfId="4174" builtinId="9" hidden="1"/>
    <cellStyle name="Praćena hiperveza" xfId="4176" builtinId="9" hidden="1"/>
    <cellStyle name="Praćena hiperveza" xfId="4178" builtinId="9" hidden="1"/>
    <cellStyle name="Praćena hiperveza" xfId="4180" builtinId="9" hidden="1"/>
    <cellStyle name="Praćena hiperveza" xfId="4182" builtinId="9" hidden="1"/>
    <cellStyle name="Praćena hiperveza" xfId="4184" builtinId="9" hidden="1"/>
    <cellStyle name="Praćena hiperveza" xfId="4186" builtinId="9" hidden="1"/>
    <cellStyle name="Praćena hiperveza" xfId="4188" builtinId="9" hidden="1"/>
    <cellStyle name="Praćena hiperveza" xfId="4190" builtinId="9" hidden="1"/>
    <cellStyle name="Praćena hiperveza" xfId="4192" builtinId="9" hidden="1"/>
    <cellStyle name="Praćena hiperveza" xfId="4194" builtinId="9" hidden="1"/>
    <cellStyle name="Praćena hiperveza" xfId="4196" builtinId="9" hidden="1"/>
    <cellStyle name="Praćena hiperveza" xfId="4198" builtinId="9" hidden="1"/>
    <cellStyle name="Praćena hiperveza" xfId="4200" builtinId="9" hidden="1"/>
    <cellStyle name="Praćena hiperveza" xfId="4202" builtinId="9" hidden="1"/>
    <cellStyle name="Praćena hiperveza" xfId="4204" builtinId="9" hidden="1"/>
    <cellStyle name="Praćena hiperveza" xfId="4206" builtinId="9" hidden="1"/>
    <cellStyle name="Praćena hiperveza" xfId="4208" builtinId="9" hidden="1"/>
    <cellStyle name="Praćena hiperveza" xfId="4210" builtinId="9" hidden="1"/>
    <cellStyle name="Praćena hiperveza" xfId="4212" builtinId="9" hidden="1"/>
    <cellStyle name="Praćena hiperveza" xfId="4214" builtinId="9" hidden="1"/>
    <cellStyle name="Praćena hiperveza" xfId="4216" builtinId="9" hidden="1"/>
    <cellStyle name="Praćena hiperveza" xfId="4218" builtinId="9" hidden="1"/>
    <cellStyle name="Praćena hiperveza" xfId="4220" builtinId="9" hidden="1"/>
    <cellStyle name="Praćena hiperveza" xfId="4222" builtinId="9" hidden="1"/>
    <cellStyle name="Praćena hiperveza" xfId="4224" builtinId="9" hidden="1"/>
    <cellStyle name="Praćena hiperveza" xfId="4226" builtinId="9" hidden="1"/>
    <cellStyle name="Praćena hiperveza" xfId="4228" builtinId="9" hidden="1"/>
    <cellStyle name="Praćena hiperveza" xfId="4230" builtinId="9" hidden="1"/>
    <cellStyle name="Praćena hiperveza" xfId="4232" builtinId="9" hidden="1"/>
    <cellStyle name="Praćena hiperveza" xfId="4234" builtinId="9" hidden="1"/>
    <cellStyle name="Praćena hiperveza" xfId="4236" builtinId="9" hidden="1"/>
    <cellStyle name="Praćena hiperveza" xfId="4238" builtinId="9" hidden="1"/>
    <cellStyle name="Praćena hiperveza" xfId="4240" builtinId="9" hidden="1"/>
    <cellStyle name="Praćena hiperveza" xfId="4242" builtinId="9" hidden="1"/>
    <cellStyle name="Praćena hiperveza" xfId="4244" builtinId="9" hidden="1"/>
    <cellStyle name="Praćena hiperveza" xfId="4246" builtinId="9" hidden="1"/>
    <cellStyle name="Praćena hiperveza" xfId="4248" builtinId="9" hidden="1"/>
    <cellStyle name="Praćena hiperveza" xfId="4250" builtinId="9" hidden="1"/>
    <cellStyle name="Praćena hiperveza" xfId="4252" builtinId="9" hidden="1"/>
    <cellStyle name="Praćena hiperveza" xfId="4254" builtinId="9" hidden="1"/>
    <cellStyle name="Praćena hiperveza" xfId="4256" builtinId="9" hidden="1"/>
    <cellStyle name="Praćena hiperveza" xfId="4258" builtinId="9" hidden="1"/>
    <cellStyle name="Praćena hiperveza" xfId="4260" builtinId="9" hidden="1"/>
    <cellStyle name="Praćena hiperveza" xfId="4262" builtinId="9" hidden="1"/>
    <cellStyle name="Praćena hiperveza" xfId="4264" builtinId="9" hidden="1"/>
    <cellStyle name="Praćena hiperveza" xfId="4266" builtinId="9" hidden="1"/>
    <cellStyle name="Praćena hiperveza" xfId="4268" builtinId="9" hidden="1"/>
    <cellStyle name="Praćena hiperveza" xfId="4270" builtinId="9" hidden="1"/>
    <cellStyle name="Praćena hiperveza" xfId="4272" builtinId="9" hidden="1"/>
    <cellStyle name="Praćena hiperveza" xfId="4274" builtinId="9" hidden="1"/>
    <cellStyle name="Praćena hiperveza" xfId="4276" builtinId="9" hidden="1"/>
    <cellStyle name="Praćena hiperveza" xfId="4278" builtinId="9" hidden="1"/>
    <cellStyle name="Praćena hiperveza" xfId="4280" builtinId="9" hidden="1"/>
    <cellStyle name="Praćena hiperveza" xfId="4282" builtinId="9" hidden="1"/>
    <cellStyle name="Praćena hiperveza" xfId="4284" builtinId="9" hidden="1"/>
    <cellStyle name="Praćena hiperveza" xfId="4286" builtinId="9" hidden="1"/>
    <cellStyle name="Praćena hiperveza" xfId="4288" builtinId="9" hidden="1"/>
    <cellStyle name="Praćena hiperveza" xfId="4290" builtinId="9" hidden="1"/>
    <cellStyle name="Praćena hiperveza" xfId="4292" builtinId="9" hidden="1"/>
    <cellStyle name="Praćena hiperveza" xfId="4294" builtinId="9" hidden="1"/>
    <cellStyle name="Praćena hiperveza" xfId="4296" builtinId="9" hidden="1"/>
    <cellStyle name="Praćena hiperveza" xfId="4298" builtinId="9" hidden="1"/>
    <cellStyle name="Praćena hiperveza" xfId="4300" builtinId="9" hidden="1"/>
    <cellStyle name="Praćena hiperveza" xfId="4302" builtinId="9" hidden="1"/>
    <cellStyle name="Praćena hiperveza" xfId="4304" builtinId="9" hidden="1"/>
    <cellStyle name="Praćena hiperveza" xfId="4306" builtinId="9" hidden="1"/>
    <cellStyle name="Praćena hiperveza" xfId="4308" builtinId="9" hidden="1"/>
    <cellStyle name="Praćena hiperveza" xfId="4310" builtinId="9" hidden="1"/>
    <cellStyle name="Praćena hiperveza" xfId="4312" builtinId="9" hidden="1"/>
    <cellStyle name="Praćena hiperveza" xfId="4314" builtinId="9" hidden="1"/>
    <cellStyle name="Praćena hiperveza" xfId="4316" builtinId="9" hidden="1"/>
    <cellStyle name="Praćena hiperveza" xfId="4318" builtinId="9" hidden="1"/>
    <cellStyle name="Praćena hiperveza" xfId="4320" builtinId="9" hidden="1"/>
    <cellStyle name="Praćena hiperveza" xfId="4322" builtinId="9" hidden="1"/>
    <cellStyle name="Praćena hiperveza" xfId="4324" builtinId="9" hidden="1"/>
    <cellStyle name="Praćena hiperveza" xfId="4326" builtinId="9" hidden="1"/>
    <cellStyle name="Praćena hiperveza" xfId="4328" builtinId="9" hidden="1"/>
    <cellStyle name="Praćena hiperveza" xfId="4330" builtinId="9" hidden="1"/>
    <cellStyle name="Praćena hiperveza" xfId="4332" builtinId="9" hidden="1"/>
    <cellStyle name="Praćena hiperveza" xfId="4334" builtinId="9" hidden="1"/>
    <cellStyle name="Praćena hiperveza" xfId="4336" builtinId="9" hidden="1"/>
    <cellStyle name="Praćena hiperveza" xfId="4338" builtinId="9" hidden="1"/>
    <cellStyle name="Praćena hiperveza" xfId="4340" builtinId="9" hidden="1"/>
    <cellStyle name="Praćena hiperveza" xfId="4342" builtinId="9" hidden="1"/>
    <cellStyle name="Praćena hiperveza" xfId="4344" builtinId="9" hidden="1"/>
    <cellStyle name="Praćena hiperveza" xfId="4346" builtinId="9" hidden="1"/>
    <cellStyle name="Praćena hiperveza" xfId="4348" builtinId="9" hidden="1"/>
    <cellStyle name="Praćena hiperveza" xfId="4350" builtinId="9" hidden="1"/>
    <cellStyle name="Praćena hiperveza" xfId="4352" builtinId="9" hidden="1"/>
    <cellStyle name="Praćena hiperveza" xfId="4354" builtinId="9" hidden="1"/>
    <cellStyle name="Praćena hiperveza" xfId="4356" builtinId="9" hidden="1"/>
    <cellStyle name="Praćena hiperveza" xfId="4358" builtinId="9" hidden="1"/>
    <cellStyle name="Praćena hiperveza" xfId="4360" builtinId="9" hidden="1"/>
    <cellStyle name="Praćena hiperveza" xfId="4362" builtinId="9" hidden="1"/>
    <cellStyle name="Praćena hiperveza" xfId="4364" builtinId="9" hidden="1"/>
    <cellStyle name="Praćena hiperveza" xfId="4366" builtinId="9" hidden="1"/>
    <cellStyle name="Praćena hiperveza" xfId="4368" builtinId="9" hidden="1"/>
    <cellStyle name="Praćena hiperveza" xfId="4370" builtinId="9" hidden="1"/>
    <cellStyle name="Praćena hiperveza" xfId="4372" builtinId="9" hidden="1"/>
    <cellStyle name="Praćena hiperveza" xfId="4374" builtinId="9" hidden="1"/>
    <cellStyle name="Praćena hiperveza" xfId="4376" builtinId="9" hidden="1"/>
    <cellStyle name="Praćena hiperveza" xfId="4378" builtinId="9" hidden="1"/>
    <cellStyle name="Praćena hiperveza" xfId="4380" builtinId="9" hidden="1"/>
    <cellStyle name="Praćena hiperveza" xfId="4382" builtinId="9" hidden="1"/>
    <cellStyle name="Praćena hiperveza" xfId="4384" builtinId="9" hidden="1"/>
    <cellStyle name="Praćena hiperveza" xfId="4386" builtinId="9" hidden="1"/>
    <cellStyle name="Praćena hiperveza" xfId="4388" builtinId="9" hidden="1"/>
    <cellStyle name="Praćena hiperveza" xfId="4390" builtinId="9" hidden="1"/>
    <cellStyle name="Praćena hiperveza" xfId="4392" builtinId="9" hidden="1"/>
    <cellStyle name="Praćena hiperveza" xfId="4394" builtinId="9" hidden="1"/>
    <cellStyle name="Praćena hiperveza" xfId="4396" builtinId="9" hidden="1"/>
    <cellStyle name="Praćena hiperveza" xfId="4398" builtinId="9" hidden="1"/>
    <cellStyle name="Praćena hiperveza" xfId="4400" builtinId="9" hidden="1"/>
    <cellStyle name="Praćena hiperveza" xfId="4402" builtinId="9" hidden="1"/>
    <cellStyle name="Praćena hiperveza" xfId="4404" builtinId="9" hidden="1"/>
    <cellStyle name="Praćena hiperveza" xfId="4406" builtinId="9" hidden="1"/>
    <cellStyle name="Praćena hiperveza" xfId="4408" builtinId="9" hidden="1"/>
    <cellStyle name="Praćena hiperveza" xfId="4410" builtinId="9" hidden="1"/>
    <cellStyle name="Praćena hiperveza" xfId="4412" builtinId="9" hidden="1"/>
    <cellStyle name="Praćena hiperveza" xfId="4414" builtinId="9" hidden="1"/>
    <cellStyle name="Praćena hiperveza" xfId="4416" builtinId="9" hidden="1"/>
    <cellStyle name="Praćena hiperveza" xfId="4418" builtinId="9" hidden="1"/>
    <cellStyle name="Praćena hiperveza" xfId="4422" builtinId="9" hidden="1"/>
    <cellStyle name="Praćena hiperveza" xfId="4424" builtinId="9" hidden="1"/>
    <cellStyle name="Praćena hiperveza" xfId="4426" builtinId="9" hidden="1"/>
    <cellStyle name="Praćena hiperveza" xfId="4428" builtinId="9" hidden="1"/>
    <cellStyle name="Praćena hiperveza" xfId="4430" builtinId="9" hidden="1"/>
    <cellStyle name="Praćena hiperveza" xfId="4432" builtinId="9" hidden="1"/>
    <cellStyle name="Praćena hiperveza" xfId="4434" builtinId="9" hidden="1"/>
    <cellStyle name="Praćena hiperveza" xfId="4436" builtinId="9" hidden="1"/>
    <cellStyle name="Praćena hiperveza" xfId="4438" builtinId="9" hidden="1"/>
    <cellStyle name="Praćena hiperveza" xfId="4440" builtinId="9" hidden="1"/>
    <cellStyle name="Praćena hiperveza" xfId="4442" builtinId="9" hidden="1"/>
    <cellStyle name="Praćena hiperveza" xfId="4444" builtinId="9" hidden="1"/>
    <cellStyle name="Praćena hiperveza" xfId="4446" builtinId="9" hidden="1"/>
    <cellStyle name="Praćena hiperveza" xfId="4448" builtinId="9" hidden="1"/>
    <cellStyle name="Praćena hiperveza" xfId="4450" builtinId="9" hidden="1"/>
    <cellStyle name="Praćena hiperveza" xfId="4452" builtinId="9" hidden="1"/>
    <cellStyle name="Praćena hiperveza" xfId="4454" builtinId="9" hidden="1"/>
    <cellStyle name="Praćena hiperveza" xfId="4456" builtinId="9" hidden="1"/>
    <cellStyle name="Praćena hiperveza" xfId="4458" builtinId="9" hidden="1"/>
    <cellStyle name="Praćena hiperveza" xfId="4460" builtinId="9" hidden="1"/>
    <cellStyle name="Praćena hiperveza" xfId="4462" builtinId="9" hidden="1"/>
    <cellStyle name="Praćena hiperveza" xfId="4464" builtinId="9" hidden="1"/>
    <cellStyle name="Praćena hiperveza" xfId="4466" builtinId="9" hidden="1"/>
    <cellStyle name="Praćena hiperveza" xfId="4468" builtinId="9" hidden="1"/>
    <cellStyle name="Praćena hiperveza" xfId="4470" builtinId="9" hidden="1"/>
    <cellStyle name="Praćena hiperveza" xfId="4472" builtinId="9" hidden="1"/>
    <cellStyle name="Praćena hiperveza" xfId="4474" builtinId="9" hidden="1"/>
    <cellStyle name="Praćena hiperveza" xfId="4476" builtinId="9" hidden="1"/>
    <cellStyle name="Praćena hiperveza" xfId="4478" builtinId="9" hidden="1"/>
    <cellStyle name="Praćena hiperveza" xfId="4480" builtinId="9" hidden="1"/>
    <cellStyle name="Praćena hiperveza" xfId="4482" builtinId="9" hidden="1"/>
    <cellStyle name="Praćena hiperveza" xfId="4484" builtinId="9" hidden="1"/>
    <cellStyle name="Praćena hiperveza" xfId="4486" builtinId="9" hidden="1"/>
    <cellStyle name="Praćena hiperveza" xfId="4488" builtinId="9" hidden="1"/>
    <cellStyle name="Praćena hiperveza" xfId="4490" builtinId="9" hidden="1"/>
    <cellStyle name="Praćena hiperveza" xfId="4492" builtinId="9" hidden="1"/>
    <cellStyle name="Praćena hiperveza" xfId="4494" builtinId="9" hidden="1"/>
    <cellStyle name="Praćena hiperveza" xfId="4496" builtinId="9" hidden="1"/>
    <cellStyle name="Praćena hiperveza" xfId="4498" builtinId="9" hidden="1"/>
    <cellStyle name="Praćena hiperveza" xfId="4500" builtinId="9" hidden="1"/>
    <cellStyle name="Praćena hiperveza" xfId="4502" builtinId="9" hidden="1"/>
    <cellStyle name="Praćena hiperveza" xfId="4504" builtinId="9" hidden="1"/>
    <cellStyle name="Praćena hiperveza" xfId="4506" builtinId="9" hidden="1"/>
    <cellStyle name="Praćena hiperveza" xfId="4508" builtinId="9" hidden="1"/>
    <cellStyle name="Praćena hiperveza" xfId="4510" builtinId="9" hidden="1"/>
    <cellStyle name="Praćena hiperveza" xfId="4512" builtinId="9" hidden="1"/>
    <cellStyle name="Praćena hiperveza" xfId="4514" builtinId="9" hidden="1"/>
    <cellStyle name="Praćena hiperveza" xfId="4516" builtinId="9" hidden="1"/>
    <cellStyle name="Praćena hiperveza" xfId="4518" builtinId="9" hidden="1"/>
    <cellStyle name="Praćena hiperveza" xfId="4520" builtinId="9" hidden="1"/>
    <cellStyle name="Praćena hiperveza" xfId="4522" builtinId="9" hidden="1"/>
    <cellStyle name="Praćena hiperveza" xfId="4524" builtinId="9" hidden="1"/>
    <cellStyle name="Praćena hiperveza" xfId="4526" builtinId="9" hidden="1"/>
    <cellStyle name="Praćena hiperveza" xfId="4528" builtinId="9" hidden="1"/>
    <cellStyle name="Praćena hiperveza" xfId="4530" builtinId="9" hidden="1"/>
    <cellStyle name="Praćena hiperveza" xfId="4532" builtinId="9" hidden="1"/>
    <cellStyle name="Praćena hiperveza" xfId="4534" builtinId="9" hidden="1"/>
    <cellStyle name="Praćena hiperveza" xfId="4536" builtinId="9" hidden="1"/>
    <cellStyle name="Praćena hiperveza" xfId="4538" builtinId="9" hidden="1"/>
    <cellStyle name="Praćena hiperveza" xfId="4540" builtinId="9" hidden="1"/>
    <cellStyle name="Praćena hiperveza" xfId="4542" builtinId="9" hidden="1"/>
    <cellStyle name="Praćena hiperveza" xfId="4544" builtinId="9" hidden="1"/>
    <cellStyle name="Praćena hiperveza" xfId="4546" builtinId="9" hidden="1"/>
    <cellStyle name="Praćena hiperveza" xfId="4548" builtinId="9" hidden="1"/>
    <cellStyle name="Praćena hiperveza" xfId="4550" builtinId="9" hidden="1"/>
    <cellStyle name="Praćena hiperveza" xfId="4552" builtinId="9" hidden="1"/>
    <cellStyle name="Praćena hiperveza" xfId="4554" builtinId="9" hidden="1"/>
    <cellStyle name="Praćena hiperveza" xfId="4556" builtinId="9" hidden="1"/>
    <cellStyle name="Praćena hiperveza" xfId="4558" builtinId="9" hidden="1"/>
    <cellStyle name="Praćena hiperveza" xfId="4560" builtinId="9" hidden="1"/>
    <cellStyle name="Praćena hiperveza" xfId="4562" builtinId="9" hidden="1"/>
    <cellStyle name="Praćena hiperveza" xfId="4564" builtinId="9" hidden="1"/>
    <cellStyle name="Praćena hiperveza" xfId="4566" builtinId="9" hidden="1"/>
    <cellStyle name="Praćena hiperveza" xfId="4568" builtinId="9" hidden="1"/>
    <cellStyle name="Praćena hiperveza" xfId="4570" builtinId="9" hidden="1"/>
    <cellStyle name="Praćena hiperveza" xfId="4572" builtinId="9" hidden="1"/>
    <cellStyle name="Praćena hiperveza" xfId="4574" builtinId="9" hidden="1"/>
    <cellStyle name="Praćena hiperveza" xfId="4576" builtinId="9" hidden="1"/>
    <cellStyle name="Praćena hiperveza" xfId="4578" builtinId="9" hidden="1"/>
    <cellStyle name="Praćena hiperveza" xfId="4580" builtinId="9" hidden="1"/>
    <cellStyle name="Praćena hiperveza" xfId="4582" builtinId="9" hidden="1"/>
    <cellStyle name="Praćena hiperveza" xfId="4584" builtinId="9" hidden="1"/>
    <cellStyle name="Praćena hiperveza" xfId="4586" builtinId="9" hidden="1"/>
    <cellStyle name="Praćena hiperveza" xfId="4588" builtinId="9" hidden="1"/>
    <cellStyle name="Praćena hiperveza" xfId="4590" builtinId="9" hidden="1"/>
    <cellStyle name="Praćena hiperveza" xfId="4592" builtinId="9" hidden="1"/>
    <cellStyle name="Praćena hiperveza" xfId="4594" builtinId="9" hidden="1"/>
    <cellStyle name="Praćena hiperveza" xfId="4596" builtinId="9" hidden="1"/>
    <cellStyle name="Praćena hiperveza" xfId="4598" builtinId="9" hidden="1"/>
    <cellStyle name="Praćena hiperveza" xfId="4600" builtinId="9" hidden="1"/>
    <cellStyle name="Praćena hiperveza" xfId="4602" builtinId="9" hidden="1"/>
    <cellStyle name="Praćena hiperveza" xfId="4604" builtinId="9" hidden="1"/>
    <cellStyle name="Praćena hiperveza" xfId="4606" builtinId="9" hidden="1"/>
    <cellStyle name="Praćena hiperveza" xfId="4608" builtinId="9" hidden="1"/>
    <cellStyle name="Praćena hiperveza" xfId="4610" builtinId="9" hidden="1"/>
    <cellStyle name="Praćena hiperveza" xfId="4612" builtinId="9" hidden="1"/>
    <cellStyle name="Praćena hiperveza" xfId="4614" builtinId="9" hidden="1"/>
    <cellStyle name="Praćena hiperveza" xfId="4616" builtinId="9" hidden="1"/>
    <cellStyle name="Praćena hiperveza" xfId="4618" builtinId="9" hidden="1"/>
    <cellStyle name="Praćena hiperveza" xfId="4620" builtinId="9" hidden="1"/>
    <cellStyle name="Praćena hiperveza" xfId="4622" builtinId="9" hidden="1"/>
    <cellStyle name="Praćena hiperveza" xfId="4624" builtinId="9" hidden="1"/>
    <cellStyle name="Praćena hiperveza" xfId="4626" builtinId="9" hidden="1"/>
    <cellStyle name="Praćena hiperveza" xfId="4628" builtinId="9" hidden="1"/>
    <cellStyle name="Praćena hiperveza" xfId="4630" builtinId="9" hidden="1"/>
    <cellStyle name="Praćena hiperveza" xfId="4632" builtinId="9" hidden="1"/>
    <cellStyle name="Praćena hiperveza" xfId="4634" builtinId="9" hidden="1"/>
    <cellStyle name="Praćena hiperveza" xfId="4636" builtinId="9" hidden="1"/>
    <cellStyle name="Praćena hiperveza" xfId="4638" builtinId="9" hidden="1"/>
    <cellStyle name="Praćena hiperveza" xfId="4640" builtinId="9" hidden="1"/>
    <cellStyle name="Praćena hiperveza" xfId="4642" builtinId="9" hidden="1"/>
    <cellStyle name="Praćena hiperveza" xfId="4644" builtinId="9" hidden="1"/>
    <cellStyle name="Praćena hiperveza" xfId="4646" builtinId="9" hidden="1"/>
    <cellStyle name="Praćena hiperveza" xfId="4648" builtinId="9" hidden="1"/>
    <cellStyle name="Praćena hiperveza" xfId="4650" builtinId="9" hidden="1"/>
    <cellStyle name="Praćena hiperveza" xfId="4652" builtinId="9" hidden="1"/>
    <cellStyle name="Praćena hiperveza" xfId="4654" builtinId="9" hidden="1"/>
    <cellStyle name="Praćena hiperveza" xfId="4656" builtinId="9" hidden="1"/>
    <cellStyle name="Praćena hiperveza" xfId="4658" builtinId="9" hidden="1"/>
    <cellStyle name="Praćena hiperveza" xfId="4660" builtinId="9" hidden="1"/>
    <cellStyle name="Praćena hiperveza" xfId="4662" builtinId="9" hidden="1"/>
    <cellStyle name="Praćena hiperveza" xfId="4664" builtinId="9" hidden="1"/>
    <cellStyle name="Praćena hiperveza" xfId="4666" builtinId="9" hidden="1"/>
    <cellStyle name="Praćena hiperveza" xfId="4668" builtinId="9" hidden="1"/>
    <cellStyle name="Praćena hiperveza" xfId="4670" builtinId="9" hidden="1"/>
    <cellStyle name="stavka" xfId="2211" xr:uid="{00000000-0005-0000-0000-000040120000}"/>
    <cellStyle name="Tekst upozorenja" xfId="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03855-83C3-44AA-BA48-EA17CD68E87E}">
  <sheetPr>
    <tabColor theme="1"/>
  </sheetPr>
  <dimension ref="A3:I57"/>
  <sheetViews>
    <sheetView tabSelected="1" view="pageLayout" zoomScale="70" zoomScaleNormal="85" zoomScalePageLayoutView="70" workbookViewId="0">
      <selection activeCell="J22" sqref="J22"/>
    </sheetView>
  </sheetViews>
  <sheetFormatPr defaultColWidth="8.85546875" defaultRowHeight="12.75"/>
  <cols>
    <col min="1" max="1" width="25.42578125" style="5" customWidth="1"/>
    <col min="2" max="2" width="8.85546875" style="5"/>
    <col min="3" max="6" width="8.85546875" style="46"/>
    <col min="7" max="7" width="15" style="46" customWidth="1"/>
    <col min="8" max="8" width="19.5703125" style="46" customWidth="1"/>
    <col min="9" max="9" width="19.5703125" style="5" customWidth="1"/>
    <col min="10" max="16384" width="8.85546875" style="5"/>
  </cols>
  <sheetData>
    <row r="3" spans="1:9">
      <c r="I3" s="46"/>
    </row>
    <row r="5" spans="1:9" ht="14.45" customHeight="1"/>
    <row r="7" spans="1:9" ht="15.75">
      <c r="A7" s="6"/>
      <c r="B7" s="6"/>
      <c r="C7" s="47"/>
      <c r="D7" s="47"/>
      <c r="E7" s="47"/>
      <c r="F7" s="47"/>
      <c r="G7" s="47"/>
      <c r="H7" s="47"/>
      <c r="I7" s="47"/>
    </row>
    <row r="8" spans="1:9" ht="15.75">
      <c r="A8" s="6"/>
      <c r="B8" s="6"/>
      <c r="C8" s="47"/>
      <c r="D8" s="47"/>
      <c r="E8" s="47"/>
      <c r="F8" s="47"/>
      <c r="G8" s="47"/>
      <c r="H8" s="47"/>
      <c r="I8" s="6"/>
    </row>
    <row r="9" spans="1:9" ht="15.75">
      <c r="A9" s="6"/>
      <c r="B9" s="6"/>
      <c r="C9" s="185" t="s">
        <v>119</v>
      </c>
      <c r="D9" s="185"/>
      <c r="E9" s="185"/>
      <c r="F9" s="185"/>
      <c r="G9" s="185"/>
      <c r="H9" s="185"/>
      <c r="I9" s="6"/>
    </row>
    <row r="10" spans="1:9" ht="15.75">
      <c r="A10" s="6"/>
      <c r="B10" s="6"/>
      <c r="C10" s="47"/>
      <c r="D10" s="47"/>
      <c r="E10" s="47"/>
      <c r="F10" s="47"/>
      <c r="G10" s="47"/>
      <c r="H10" s="47"/>
      <c r="I10" s="6"/>
    </row>
    <row r="11" spans="1:9" ht="15.75">
      <c r="A11" s="6"/>
      <c r="B11" s="6"/>
      <c r="C11" s="47" t="s">
        <v>19</v>
      </c>
      <c r="D11" s="47"/>
      <c r="E11" s="47"/>
      <c r="F11" s="47"/>
      <c r="G11" s="47"/>
      <c r="H11" s="48">
        <f>'I. ZEMLJANI RADOVI'!F8</f>
        <v>0</v>
      </c>
      <c r="I11" s="6"/>
    </row>
    <row r="12" spans="1:9" ht="15.75">
      <c r="A12" s="6"/>
      <c r="B12" s="6"/>
      <c r="C12" s="47" t="s">
        <v>20</v>
      </c>
      <c r="D12" s="47"/>
      <c r="E12" s="47"/>
      <c r="F12" s="47"/>
      <c r="G12" s="47"/>
      <c r="H12" s="48">
        <f>'II. AB'!F24</f>
        <v>0</v>
      </c>
      <c r="I12" s="6"/>
    </row>
    <row r="13" spans="1:9" ht="15.75">
      <c r="A13" s="6"/>
      <c r="B13" s="6"/>
      <c r="C13" s="47" t="s">
        <v>113</v>
      </c>
      <c r="D13" s="47"/>
      <c r="E13" s="47"/>
      <c r="F13" s="47"/>
      <c r="G13" s="47"/>
      <c r="H13" s="48">
        <f>'III. ZIDARSKI RADOVI'!F12</f>
        <v>0</v>
      </c>
      <c r="I13" s="6"/>
    </row>
    <row r="14" spans="1:9" ht="15.75">
      <c r="A14" s="6"/>
      <c r="B14" s="6"/>
      <c r="C14" s="49" t="s">
        <v>114</v>
      </c>
      <c r="D14" s="49"/>
      <c r="E14" s="49"/>
      <c r="F14" s="49"/>
      <c r="G14" s="49"/>
      <c r="H14" s="50">
        <f>'IV. IZOLATERSKI RADOVI'!F8</f>
        <v>0</v>
      </c>
      <c r="I14" s="6"/>
    </row>
    <row r="15" spans="1:9" ht="15.75">
      <c r="A15" s="6"/>
      <c r="B15" s="6"/>
      <c r="C15" s="47" t="s">
        <v>108</v>
      </c>
      <c r="D15" s="47"/>
      <c r="E15" s="47"/>
      <c r="F15" s="47"/>
      <c r="G15" s="47"/>
      <c r="H15" s="48">
        <f>'V. KROVOPOKRIVAČKI RADOVI'!F14</f>
        <v>0</v>
      </c>
      <c r="I15" s="6"/>
    </row>
    <row r="16" spans="1:9" ht="15.75">
      <c r="A16" s="6"/>
      <c r="B16" s="6"/>
      <c r="C16" s="47" t="s">
        <v>109</v>
      </c>
      <c r="D16" s="47"/>
      <c r="E16" s="47"/>
      <c r="F16" s="47"/>
      <c r="G16" s="47"/>
      <c r="H16" s="48">
        <f>'VI. LIMARSKI RADOVI'!F7</f>
        <v>0</v>
      </c>
      <c r="I16" s="6"/>
    </row>
    <row r="17" spans="1:9" ht="15.75">
      <c r="A17" s="6"/>
      <c r="B17" s="6"/>
      <c r="C17" s="47" t="s">
        <v>110</v>
      </c>
      <c r="D17" s="47"/>
      <c r="E17" s="47"/>
      <c r="F17" s="47"/>
      <c r="G17" s="47"/>
      <c r="H17" s="48">
        <f>'VII. PODOPOLAGAČKI RADOVI'!F5</f>
        <v>0</v>
      </c>
      <c r="I17" s="6"/>
    </row>
    <row r="18" spans="1:9" ht="15.75">
      <c r="A18" s="6"/>
      <c r="B18" s="6"/>
      <c r="C18" s="47" t="s">
        <v>111</v>
      </c>
      <c r="D18" s="47"/>
      <c r="E18" s="47"/>
      <c r="F18" s="47"/>
      <c r="G18" s="47"/>
      <c r="H18" s="48">
        <f>'VIII. SOBOSLIKARSKI RADOVI'!F7</f>
        <v>0</v>
      </c>
      <c r="I18" s="6"/>
    </row>
    <row r="19" spans="1:9" ht="15.75">
      <c r="A19" s="6"/>
      <c r="B19" s="6"/>
      <c r="C19" s="47" t="s">
        <v>117</v>
      </c>
      <c r="D19" s="47"/>
      <c r="E19" s="47"/>
      <c r="F19" s="47"/>
      <c r="G19" s="47"/>
      <c r="H19" s="48">
        <f>'IX. PVC STOALRIJA'!F8</f>
        <v>0</v>
      </c>
      <c r="I19" s="6"/>
    </row>
    <row r="20" spans="1:9" ht="15.75">
      <c r="A20" s="6"/>
      <c r="B20" s="6"/>
      <c r="C20" s="47" t="s">
        <v>112</v>
      </c>
      <c r="D20" s="47"/>
      <c r="E20" s="47"/>
      <c r="F20" s="47"/>
      <c r="G20" s="47"/>
      <c r="H20" s="48">
        <f>'X. KAMENOREZAČKI RADOVI'!F7</f>
        <v>0</v>
      </c>
      <c r="I20" s="6"/>
    </row>
    <row r="21" spans="1:9" ht="15.75">
      <c r="A21" s="6"/>
      <c r="B21" s="6"/>
      <c r="C21" s="49" t="s">
        <v>128</v>
      </c>
      <c r="D21" s="49"/>
      <c r="E21" s="49"/>
      <c r="F21" s="49"/>
      <c r="G21" s="49"/>
      <c r="H21" s="50">
        <f>'XI. ARMATURNI RADOVI'!F5</f>
        <v>0</v>
      </c>
      <c r="I21" s="6"/>
    </row>
    <row r="22" spans="1:9" ht="15.75">
      <c r="A22" s="6"/>
      <c r="B22" s="6"/>
      <c r="C22" s="51" t="s">
        <v>3</v>
      </c>
      <c r="D22" s="51"/>
      <c r="E22" s="51"/>
      <c r="F22" s="51"/>
      <c r="G22" s="51"/>
      <c r="H22" s="52">
        <f>SUM(H11:H21)</f>
        <v>0</v>
      </c>
      <c r="I22" s="6"/>
    </row>
    <row r="23" spans="1:9" ht="16.5" thickBot="1">
      <c r="A23" s="6"/>
      <c r="B23" s="6"/>
      <c r="C23" s="53" t="s">
        <v>4</v>
      </c>
      <c r="D23" s="53"/>
      <c r="E23" s="53"/>
      <c r="F23" s="53"/>
      <c r="G23" s="53"/>
      <c r="H23" s="54">
        <f>H22*0.25</f>
        <v>0</v>
      </c>
      <c r="I23" s="6"/>
    </row>
    <row r="24" spans="1:9" ht="16.5" thickTop="1">
      <c r="A24" s="6"/>
      <c r="B24" s="6"/>
      <c r="C24" s="47"/>
      <c r="D24" s="47"/>
      <c r="E24" s="47"/>
      <c r="F24" s="47"/>
      <c r="G24" s="47"/>
      <c r="H24" s="55">
        <f>SUM(H22:H23)</f>
        <v>0</v>
      </c>
      <c r="I24" s="6"/>
    </row>
    <row r="25" spans="1:9" ht="15.75">
      <c r="A25" s="6"/>
      <c r="B25" s="6"/>
      <c r="C25" s="47"/>
      <c r="D25" s="47"/>
      <c r="E25" s="47"/>
      <c r="F25" s="47"/>
      <c r="G25" s="47"/>
      <c r="H25" s="55"/>
      <c r="I25" s="6"/>
    </row>
    <row r="26" spans="1:9" ht="15.75">
      <c r="A26" s="6"/>
      <c r="B26" s="6"/>
      <c r="C26" s="47"/>
      <c r="D26" s="47"/>
      <c r="E26" s="47"/>
      <c r="F26" s="47"/>
      <c r="G26" s="47"/>
      <c r="H26" s="47"/>
      <c r="I26" s="6"/>
    </row>
    <row r="27" spans="1:9" ht="15.75">
      <c r="A27" s="6"/>
      <c r="B27" s="6"/>
      <c r="C27" s="186" t="s">
        <v>124</v>
      </c>
      <c r="D27" s="186"/>
      <c r="E27" s="186"/>
      <c r="F27" s="186"/>
      <c r="G27" s="186"/>
      <c r="H27" s="186"/>
      <c r="I27" s="10"/>
    </row>
    <row r="28" spans="1:9" ht="15.75">
      <c r="A28" s="6"/>
      <c r="B28" s="6"/>
      <c r="C28" s="56"/>
      <c r="D28" s="56"/>
      <c r="E28" s="57"/>
      <c r="F28" s="57"/>
      <c r="G28" s="58"/>
      <c r="H28" s="59"/>
      <c r="I28" s="10"/>
    </row>
    <row r="29" spans="1:9" ht="15.75">
      <c r="C29" s="56" t="s">
        <v>19</v>
      </c>
      <c r="D29" s="56"/>
      <c r="E29" s="57"/>
      <c r="F29" s="57"/>
      <c r="G29" s="58"/>
      <c r="H29" s="60">
        <f>'XII. HIDROINSTALACIJE'!F53</f>
        <v>0</v>
      </c>
    </row>
    <row r="30" spans="1:9" ht="15.75">
      <c r="C30" s="56" t="s">
        <v>125</v>
      </c>
      <c r="D30" s="56"/>
      <c r="E30" s="57"/>
      <c r="F30" s="57"/>
      <c r="G30" s="58"/>
      <c r="H30" s="60">
        <f>'XII. HIDROINSTALACIJE'!F54</f>
        <v>0</v>
      </c>
    </row>
    <row r="31" spans="1:9" ht="15.75">
      <c r="C31" s="56" t="s">
        <v>126</v>
      </c>
      <c r="D31" s="56"/>
      <c r="E31" s="57"/>
      <c r="F31" s="57"/>
      <c r="G31" s="58"/>
      <c r="H31" s="60">
        <f>'XII. HIDROINSTALACIJE'!F55</f>
        <v>0</v>
      </c>
    </row>
    <row r="32" spans="1:9" ht="15.75">
      <c r="C32" s="61" t="s">
        <v>127</v>
      </c>
      <c r="D32" s="61"/>
      <c r="E32" s="62"/>
      <c r="F32" s="62"/>
      <c r="G32" s="63"/>
      <c r="H32" s="60">
        <f>'XII. HIDROINSTALACIJE'!F56</f>
        <v>0</v>
      </c>
    </row>
    <row r="33" spans="3:9" ht="15.75">
      <c r="C33" s="51" t="s">
        <v>3</v>
      </c>
      <c r="D33" s="51"/>
      <c r="E33" s="51"/>
      <c r="F33" s="51"/>
      <c r="G33" s="51"/>
      <c r="H33" s="52">
        <f>SUM(H29:H32)</f>
        <v>0</v>
      </c>
    </row>
    <row r="34" spans="3:9" ht="16.5" thickBot="1">
      <c r="C34" s="53" t="s">
        <v>4</v>
      </c>
      <c r="D34" s="53"/>
      <c r="E34" s="53"/>
      <c r="F34" s="53"/>
      <c r="G34" s="53"/>
      <c r="H34" s="54">
        <f>H33*0.25</f>
        <v>0</v>
      </c>
    </row>
    <row r="35" spans="3:9" ht="16.5" thickTop="1">
      <c r="C35" s="47"/>
      <c r="D35" s="47"/>
      <c r="E35" s="47"/>
      <c r="F35" s="47"/>
      <c r="G35" s="47"/>
      <c r="H35" s="55">
        <f>SUM(H33:H34)</f>
        <v>0</v>
      </c>
    </row>
    <row r="36" spans="3:9" ht="15.75">
      <c r="C36" s="47"/>
      <c r="D36" s="47"/>
      <c r="E36" s="47"/>
      <c r="F36" s="47"/>
      <c r="G36" s="47"/>
      <c r="H36" s="55"/>
    </row>
    <row r="38" spans="3:9" ht="15.75">
      <c r="C38" s="186" t="s">
        <v>182</v>
      </c>
      <c r="D38" s="186"/>
      <c r="E38" s="186"/>
      <c r="F38" s="186"/>
      <c r="G38" s="186"/>
      <c r="H38" s="186"/>
      <c r="I38" s="10"/>
    </row>
    <row r="39" spans="3:9" ht="15.75">
      <c r="C39" s="56"/>
      <c r="D39" s="56"/>
      <c r="E39" s="57"/>
      <c r="F39" s="57"/>
      <c r="G39" s="58"/>
      <c r="H39" s="59"/>
      <c r="I39" s="10"/>
    </row>
    <row r="40" spans="3:9" ht="15.75">
      <c r="C40" s="56" t="s">
        <v>177</v>
      </c>
      <c r="D40" s="56"/>
      <c r="E40" s="57"/>
      <c r="F40" s="57"/>
      <c r="G40" s="58"/>
      <c r="H40" s="60">
        <f>'XIII. ELEKTROINSTALACIJE'!F59</f>
        <v>0</v>
      </c>
    </row>
    <row r="41" spans="3:9" ht="15.75">
      <c r="C41" s="56" t="s">
        <v>178</v>
      </c>
      <c r="D41" s="56"/>
      <c r="E41" s="57"/>
      <c r="F41" s="57"/>
      <c r="G41" s="58"/>
      <c r="H41" s="60">
        <f>'XIII. ELEKTROINSTALACIJE'!F60</f>
        <v>0</v>
      </c>
    </row>
    <row r="42" spans="3:9" ht="15.75">
      <c r="C42" s="56" t="s">
        <v>179</v>
      </c>
      <c r="D42" s="56"/>
      <c r="E42" s="57"/>
      <c r="F42" s="57"/>
      <c r="G42" s="58"/>
      <c r="H42" s="60">
        <f>'XIII. ELEKTROINSTALACIJE'!F61</f>
        <v>0</v>
      </c>
    </row>
    <row r="43" spans="3:9" ht="15.75">
      <c r="C43" s="64" t="s">
        <v>180</v>
      </c>
      <c r="D43" s="64"/>
      <c r="E43" s="65"/>
      <c r="F43" s="65"/>
      <c r="G43" s="66"/>
      <c r="H43" s="60">
        <f>'XIII. ELEKTROINSTALACIJE'!F62</f>
        <v>0</v>
      </c>
    </row>
    <row r="44" spans="3:9" ht="15.75">
      <c r="C44" s="61" t="s">
        <v>181</v>
      </c>
      <c r="D44" s="61"/>
      <c r="E44" s="61"/>
      <c r="F44" s="61"/>
      <c r="G44" s="61"/>
      <c r="H44" s="67">
        <f>'XIII. ELEKTROINSTALACIJE'!F63</f>
        <v>0</v>
      </c>
    </row>
    <row r="45" spans="3:9" ht="15.75">
      <c r="C45" s="56" t="s">
        <v>3</v>
      </c>
      <c r="E45" s="68"/>
      <c r="F45" s="68"/>
      <c r="G45" s="69"/>
      <c r="H45" s="70">
        <f>SUM(H40:H44)</f>
        <v>0</v>
      </c>
    </row>
    <row r="46" spans="3:9" ht="16.5" thickBot="1">
      <c r="C46" s="53" t="s">
        <v>4</v>
      </c>
      <c r="D46" s="53"/>
      <c r="E46" s="53"/>
      <c r="F46" s="53"/>
      <c r="G46" s="53"/>
      <c r="H46" s="54">
        <f>H45*0.25</f>
        <v>0</v>
      </c>
    </row>
    <row r="47" spans="3:9" ht="16.5" thickTop="1">
      <c r="C47" s="47"/>
      <c r="D47" s="47"/>
      <c r="E47" s="47"/>
      <c r="F47" s="47"/>
      <c r="G47" s="47"/>
      <c r="H47" s="55">
        <f>SUM(H45:H46)</f>
        <v>0</v>
      </c>
    </row>
    <row r="50" spans="3:8" ht="18">
      <c r="C50" s="187" t="s">
        <v>183</v>
      </c>
      <c r="D50" s="187"/>
      <c r="E50" s="187"/>
      <c r="F50" s="187"/>
      <c r="G50" s="187"/>
      <c r="H50" s="187"/>
    </row>
    <row r="52" spans="3:8" ht="18">
      <c r="C52" s="71" t="s">
        <v>184</v>
      </c>
      <c r="D52" s="71"/>
      <c r="E52" s="71"/>
      <c r="F52" s="71"/>
      <c r="G52" s="71"/>
      <c r="H52" s="72">
        <f>H22</f>
        <v>0</v>
      </c>
    </row>
    <row r="53" spans="3:8" ht="18">
      <c r="C53" s="71" t="s">
        <v>185</v>
      </c>
      <c r="D53" s="71"/>
      <c r="E53" s="71"/>
      <c r="F53" s="71"/>
      <c r="G53" s="71"/>
      <c r="H53" s="72">
        <f>H33</f>
        <v>0</v>
      </c>
    </row>
    <row r="54" spans="3:8" ht="18">
      <c r="C54" s="73" t="s">
        <v>186</v>
      </c>
      <c r="D54" s="73"/>
      <c r="E54" s="73"/>
      <c r="F54" s="73"/>
      <c r="G54" s="73"/>
      <c r="H54" s="74">
        <f>H45</f>
        <v>0</v>
      </c>
    </row>
    <row r="55" spans="3:8" ht="18">
      <c r="C55" s="75" t="s">
        <v>3</v>
      </c>
      <c r="D55" s="71"/>
      <c r="E55" s="76"/>
      <c r="F55" s="76"/>
      <c r="G55" s="77"/>
      <c r="H55" s="78">
        <f>SUM(H52:H54)</f>
        <v>0</v>
      </c>
    </row>
    <row r="56" spans="3:8" ht="18.75" thickBot="1">
      <c r="C56" s="79" t="s">
        <v>4</v>
      </c>
      <c r="D56" s="79"/>
      <c r="E56" s="79"/>
      <c r="F56" s="79"/>
      <c r="G56" s="79"/>
      <c r="H56" s="80">
        <f>H55*0.25</f>
        <v>0</v>
      </c>
    </row>
    <row r="57" spans="3:8" ht="18.75" thickTop="1">
      <c r="C57" s="71"/>
      <c r="D57" s="71"/>
      <c r="E57" s="71"/>
      <c r="F57" s="71"/>
      <c r="G57" s="71"/>
      <c r="H57" s="81">
        <f>SUM(H55:H56)</f>
        <v>0</v>
      </c>
    </row>
  </sheetData>
  <sheetProtection algorithmName="SHA-512" hashValue="NLCZI0gL/ZC3541lrKUnIR6IpK+cnAXACLrVDDpYYAFmKsg3NGlxvM39O2frFFTnwGuY5LBI+pVWX02QfUkGqg==" saltValue="npIJQRX2t7K5yVFN/sjfaA==" spinCount="100000" sheet="1" objects="1" scenarios="1" selectLockedCells="1"/>
  <mergeCells count="4">
    <mergeCell ref="C9:H9"/>
    <mergeCell ref="C27:H27"/>
    <mergeCell ref="C38:H38"/>
    <mergeCell ref="C50:H50"/>
  </mergeCells>
  <pageMargins left="0.23622047244094491" right="0.23333333333333334" top="0.74803149606299213" bottom="0.74803149606299213" header="0.31496062992125984" footer="0.31496062992125984"/>
  <pageSetup paperSize="9" scale="70" orientation="portrait" r:id="rId1"/>
  <headerFooter alignWithMargins="0">
    <oddHeader>&amp;C&amp;"Arial Narrow,Bold"&amp;10KARLOLINE - Kling d.o.o.&amp;"Arial Narrow,Regular"
za građevinarstvo
Lič 14 / 51323 Lič / GSM: 098 442 708 / tel.,fax: 051-227 582 / e-mail: kling@kling.hr / web: www.kling.hr</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CCE29-2B10-4DC8-A0DE-CE93EDC2E918}">
  <sheetPr>
    <tabColor theme="1"/>
  </sheetPr>
  <dimension ref="A1:F12"/>
  <sheetViews>
    <sheetView zoomScale="85" zoomScaleNormal="85" zoomScaleSheetLayoutView="100" zoomScalePageLayoutView="70" workbookViewId="0">
      <selection activeCell="E4" sqref="E4"/>
    </sheetView>
  </sheetViews>
  <sheetFormatPr defaultColWidth="8.7109375" defaultRowHeight="15.75"/>
  <cols>
    <col min="1" max="1" width="4.5703125" style="56" bestFit="1" customWidth="1"/>
    <col min="2" max="2" width="60.28515625" style="141" customWidth="1"/>
    <col min="3" max="3" width="8.28515625" style="57" bestFit="1" customWidth="1"/>
    <col min="4" max="4" width="10.28515625" style="103" bestFit="1" customWidth="1"/>
    <col min="5" max="5" width="10.7109375" style="11" bestFit="1" customWidth="1"/>
    <col min="6" max="6" width="19" style="56" customWidth="1"/>
    <col min="7" max="7" width="40.42578125" style="10" customWidth="1"/>
    <col min="8" max="16384" width="8.7109375" style="10"/>
  </cols>
  <sheetData>
    <row r="1" spans="1:6" s="7" customFormat="1">
      <c r="A1" s="83" t="s">
        <v>188</v>
      </c>
      <c r="B1" s="84" t="s">
        <v>0</v>
      </c>
      <c r="C1" s="85" t="s">
        <v>190</v>
      </c>
      <c r="D1" s="86" t="s">
        <v>189</v>
      </c>
      <c r="E1" s="38" t="s">
        <v>192</v>
      </c>
      <c r="F1" s="111" t="s">
        <v>191</v>
      </c>
    </row>
    <row r="2" spans="1:6" s="7" customFormat="1">
      <c r="A2" s="87" t="s">
        <v>98</v>
      </c>
      <c r="B2" s="135" t="s">
        <v>116</v>
      </c>
      <c r="C2" s="117"/>
      <c r="D2" s="118"/>
      <c r="E2" s="32"/>
      <c r="F2" s="112"/>
    </row>
    <row r="3" spans="1:6" s="7" customFormat="1" ht="94.5">
      <c r="A3" s="91"/>
      <c r="B3" s="16" t="s">
        <v>115</v>
      </c>
      <c r="C3" s="90"/>
      <c r="D3" s="158"/>
      <c r="E3" s="13"/>
      <c r="F3" s="168"/>
    </row>
    <row r="4" spans="1:6" s="7" customFormat="1" ht="299.25">
      <c r="A4" s="99" t="str">
        <f>$A$2&amp;1</f>
        <v>IX.1</v>
      </c>
      <c r="B4" s="17" t="s">
        <v>118</v>
      </c>
      <c r="C4" s="82"/>
      <c r="D4" s="102"/>
      <c r="F4" s="82"/>
    </row>
    <row r="5" spans="1:6" s="7" customFormat="1">
      <c r="A5" s="99"/>
      <c r="B5" s="172" t="s">
        <v>100</v>
      </c>
      <c r="C5" s="101">
        <v>1</v>
      </c>
      <c r="D5" s="102" t="s">
        <v>40</v>
      </c>
      <c r="E5" s="12">
        <v>0</v>
      </c>
      <c r="F5" s="114">
        <f>C5*E5</f>
        <v>0</v>
      </c>
    </row>
    <row r="6" spans="1:6" s="7" customFormat="1">
      <c r="A6" s="99"/>
      <c r="B6" s="172" t="s">
        <v>101</v>
      </c>
      <c r="C6" s="101">
        <v>1</v>
      </c>
      <c r="D6" s="102" t="s">
        <v>40</v>
      </c>
      <c r="E6" s="12">
        <v>0</v>
      </c>
      <c r="F6" s="114">
        <f>C6*E6</f>
        <v>0</v>
      </c>
    </row>
    <row r="7" spans="1:6" s="7" customFormat="1" ht="16.5" thickBot="1">
      <c r="A7" s="99"/>
      <c r="B7" s="172" t="s">
        <v>99</v>
      </c>
      <c r="C7" s="101">
        <v>4</v>
      </c>
      <c r="D7" s="102" t="s">
        <v>40</v>
      </c>
      <c r="E7" s="12">
        <v>0</v>
      </c>
      <c r="F7" s="114">
        <f>C7*E7</f>
        <v>0</v>
      </c>
    </row>
    <row r="8" spans="1:6" s="7" customFormat="1">
      <c r="A8" s="105" t="str">
        <f>A2</f>
        <v>IX.</v>
      </c>
      <c r="B8" s="150" t="str">
        <f>B2&amp; " SVEUKUPNO"</f>
        <v>PVC STOLARIJA SVEUKUPNO</v>
      </c>
      <c r="C8" s="108"/>
      <c r="D8" s="123"/>
      <c r="E8" s="33"/>
      <c r="F8" s="115">
        <f>SUM(F5:F7)</f>
        <v>0</v>
      </c>
    </row>
    <row r="9" spans="1:6" s="7" customFormat="1">
      <c r="A9" s="99"/>
      <c r="B9" s="140"/>
      <c r="C9" s="110"/>
      <c r="D9" s="102"/>
      <c r="E9" s="8"/>
      <c r="F9" s="116"/>
    </row>
    <row r="10" spans="1:6" s="7" customFormat="1">
      <c r="A10" s="99"/>
      <c r="B10" s="140"/>
      <c r="C10" s="110"/>
      <c r="D10" s="102"/>
      <c r="E10" s="8"/>
      <c r="F10" s="116"/>
    </row>
    <row r="12" spans="1:6">
      <c r="B12" s="18"/>
    </row>
  </sheetData>
  <sheetProtection algorithmName="SHA-512" hashValue="OeFX7Hd1VmlXz5yBz4u6EMf7uq/JO/xDvEpdDE6wDq+ypfKdP2uHCLR0x5pcnY7iW7VI50regX8YPyuhgDfA9w==" saltValue="jw43Poc19sntTsMIz8CNhA==" spinCount="100000" sheet="1" objects="1" scenarios="1" selectLockedCells="1"/>
  <printOptions horizontalCentered="1"/>
  <pageMargins left="0.23622047244094491" right="0.23333333333333334" top="0.86458333333333337" bottom="0.74803149606299213" header="0.31496062992125984" footer="0.31496062992125984"/>
  <pageSetup paperSize="9" scale="70" orientation="portrait" r:id="rId1"/>
  <headerFooter alignWithMargins="0">
    <oddHeader>&amp;C&amp;"Arial Narrow,Bold"KARLOLINE - Kling d.o.o.&amp;"Arial Narrow,Regular"
za građevinarstvo
Lič 14 / 51323 Lič / GSM: 098 442 708 / tel.,fax: 051-227 582 / e-mail: kling@kling.hr / web: www.kling.hr</oddHeader>
  </headerFooter>
  <colBreaks count="1" manualBreakCount="1">
    <brk id="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7E2C0-BDDB-45AB-ADD2-25440D6B4AE5}">
  <sheetPr>
    <tabColor theme="1"/>
  </sheetPr>
  <dimension ref="A1:F9"/>
  <sheetViews>
    <sheetView zoomScale="85" zoomScaleNormal="85" zoomScaleSheetLayoutView="100" zoomScalePageLayoutView="70" workbookViewId="0">
      <selection activeCell="E5" sqref="E5"/>
    </sheetView>
  </sheetViews>
  <sheetFormatPr defaultColWidth="8.7109375" defaultRowHeight="15.75"/>
  <cols>
    <col min="1" max="1" width="4.5703125" style="56" bestFit="1" customWidth="1"/>
    <col min="2" max="2" width="60.28515625" style="141" customWidth="1"/>
    <col min="3" max="3" width="8.28515625" style="57" bestFit="1" customWidth="1"/>
    <col min="4" max="4" width="10.28515625" style="103" bestFit="1" customWidth="1"/>
    <col min="5" max="5" width="10.5703125" style="11" bestFit="1" customWidth="1"/>
    <col min="6" max="6" width="19" style="56" customWidth="1"/>
    <col min="7" max="7" width="40.42578125" style="10" customWidth="1"/>
    <col min="8" max="16384" width="8.7109375" style="10"/>
  </cols>
  <sheetData>
    <row r="1" spans="1:6" s="7" customFormat="1">
      <c r="A1" s="83" t="s">
        <v>188</v>
      </c>
      <c r="B1" s="84" t="s">
        <v>0</v>
      </c>
      <c r="C1" s="85" t="s">
        <v>190</v>
      </c>
      <c r="D1" s="86" t="s">
        <v>189</v>
      </c>
      <c r="E1" s="38" t="s">
        <v>192</v>
      </c>
      <c r="F1" s="111" t="s">
        <v>191</v>
      </c>
    </row>
    <row r="2" spans="1:6" s="7" customFormat="1">
      <c r="A2" s="87" t="s">
        <v>102</v>
      </c>
      <c r="B2" s="135" t="s">
        <v>103</v>
      </c>
      <c r="C2" s="117"/>
      <c r="D2" s="118"/>
      <c r="E2" s="32"/>
      <c r="F2" s="112"/>
    </row>
    <row r="3" spans="1:6" s="7" customFormat="1" ht="189">
      <c r="A3" s="91"/>
      <c r="B3" s="157" t="s">
        <v>104</v>
      </c>
      <c r="C3" s="90"/>
      <c r="D3" s="158"/>
      <c r="E3" s="13"/>
      <c r="F3" s="168"/>
    </row>
    <row r="4" spans="1:6" s="7" customFormat="1" ht="126">
      <c r="A4" s="95" t="str">
        <f>$A$2&amp;1</f>
        <v>X.1</v>
      </c>
      <c r="B4" s="29" t="s">
        <v>105</v>
      </c>
      <c r="C4" s="97">
        <v>2.2000000000000002</v>
      </c>
      <c r="D4" s="144" t="s">
        <v>2</v>
      </c>
      <c r="E4" s="9">
        <v>0</v>
      </c>
      <c r="F4" s="113">
        <f>C4*E4</f>
        <v>0</v>
      </c>
    </row>
    <row r="5" spans="1:6" s="7" customFormat="1" ht="126">
      <c r="A5" s="95" t="str">
        <f>$A$2&amp;2</f>
        <v>X.2</v>
      </c>
      <c r="B5" s="29" t="s">
        <v>106</v>
      </c>
      <c r="C5" s="97">
        <v>4</v>
      </c>
      <c r="D5" s="144" t="s">
        <v>2</v>
      </c>
      <c r="E5" s="9">
        <v>0</v>
      </c>
      <c r="F5" s="113">
        <f>C5*E5</f>
        <v>0</v>
      </c>
    </row>
    <row r="6" spans="1:6" s="7" customFormat="1" ht="174" thickBot="1">
      <c r="A6" s="127" t="s">
        <v>107</v>
      </c>
      <c r="B6" s="35" t="s">
        <v>196</v>
      </c>
      <c r="C6" s="128">
        <v>4</v>
      </c>
      <c r="D6" s="155" t="s">
        <v>2</v>
      </c>
      <c r="E6" s="30">
        <v>0</v>
      </c>
      <c r="F6" s="134">
        <f>C6*E6</f>
        <v>0</v>
      </c>
    </row>
    <row r="7" spans="1:6" s="7" customFormat="1">
      <c r="A7" s="138" t="str">
        <f>A2</f>
        <v>X.</v>
      </c>
      <c r="B7" s="139" t="str">
        <f>B2&amp; " SVEUKUPNO"</f>
        <v>KAMENOREZAČKI RADOVI SVEUKUPNO</v>
      </c>
      <c r="C7" s="108"/>
      <c r="D7" s="123"/>
      <c r="E7" s="33"/>
      <c r="F7" s="115">
        <f>SUM(F4:F6)</f>
        <v>0</v>
      </c>
    </row>
    <row r="8" spans="1:6" s="7" customFormat="1">
      <c r="A8" s="99"/>
      <c r="B8" s="140"/>
      <c r="C8" s="110"/>
      <c r="D8" s="102"/>
      <c r="E8" s="8"/>
      <c r="F8" s="116"/>
    </row>
    <row r="9" spans="1:6" s="7" customFormat="1">
      <c r="A9" s="99"/>
      <c r="B9" s="140"/>
      <c r="C9" s="110"/>
      <c r="D9" s="102"/>
      <c r="E9" s="8"/>
      <c r="F9" s="116"/>
    </row>
  </sheetData>
  <sheetProtection algorithmName="SHA-512" hashValue="2iFqhtBegmIq1W5Peg5fKqV8z8Y7HeKgUatCSz9lNb5lXJcEqk+NVGTfoThHL2/naFP9Gz7R8lwUSIJ5xZMuFw==" saltValue="fYea7nixHbfOsuJWNzz8TQ==" spinCount="100000" sheet="1" objects="1" scenarios="1" selectLockedCells="1"/>
  <printOptions horizontalCentered="1"/>
  <pageMargins left="0.23622047244094491" right="0.23333333333333334" top="0.86458333333333337" bottom="0.74803149606299213" header="0.31496062992125984" footer="0.31496062992125984"/>
  <pageSetup paperSize="9" scale="70" orientation="portrait" r:id="rId1"/>
  <headerFooter alignWithMargins="0">
    <oddHeader>&amp;C&amp;"Arial Narrow,Bold"KARLOLINE - Kling d.o.o.&amp;"Arial Narrow,Regular"
za građevinarstvo
Lič 14 / 51323 Lič / GSM: 098 442 708 / tel.,fax: 051-227 582 / e-mail: kling@kling.hr / web: www.kling.hr</oddHeader>
  </headerFooter>
  <colBreaks count="1" manualBreakCount="1">
    <brk id="6"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38BCB-685D-45AB-BFBE-FA29019E7DBE}">
  <sheetPr>
    <tabColor theme="1"/>
  </sheetPr>
  <dimension ref="A1:F7"/>
  <sheetViews>
    <sheetView zoomScale="85" zoomScaleNormal="85" zoomScaleSheetLayoutView="100" zoomScalePageLayoutView="70" workbookViewId="0">
      <selection activeCell="K25" sqref="K25"/>
    </sheetView>
  </sheetViews>
  <sheetFormatPr defaultColWidth="8.7109375" defaultRowHeight="15.75"/>
  <cols>
    <col min="1" max="1" width="4.5703125" style="56" bestFit="1" customWidth="1"/>
    <col min="2" max="2" width="60.28515625" style="141" customWidth="1"/>
    <col min="3" max="3" width="8.28515625" style="57" bestFit="1" customWidth="1"/>
    <col min="4" max="4" width="10.28515625" style="103" bestFit="1" customWidth="1"/>
    <col min="5" max="5" width="10.28515625" style="11" customWidth="1"/>
    <col min="6" max="6" width="19" style="56" customWidth="1"/>
    <col min="7" max="7" width="40.42578125" style="10" customWidth="1"/>
    <col min="8" max="16384" width="8.7109375" style="10"/>
  </cols>
  <sheetData>
    <row r="1" spans="1:6" s="7" customFormat="1">
      <c r="A1" s="83" t="s">
        <v>188</v>
      </c>
      <c r="B1" s="84" t="s">
        <v>0</v>
      </c>
      <c r="C1" s="85" t="s">
        <v>190</v>
      </c>
      <c r="D1" s="86" t="s">
        <v>189</v>
      </c>
      <c r="E1" s="38" t="s">
        <v>192</v>
      </c>
      <c r="F1" s="111" t="s">
        <v>191</v>
      </c>
    </row>
    <row r="2" spans="1:6" s="7" customFormat="1">
      <c r="A2" s="87" t="s">
        <v>120</v>
      </c>
      <c r="B2" s="135" t="s">
        <v>23</v>
      </c>
      <c r="C2" s="117"/>
      <c r="D2" s="118"/>
      <c r="E2" s="32"/>
      <c r="F2" s="112"/>
    </row>
    <row r="3" spans="1:6" s="7" customFormat="1" ht="31.5">
      <c r="A3" s="99"/>
      <c r="B3" s="153" t="s">
        <v>21</v>
      </c>
      <c r="C3" s="90"/>
      <c r="D3" s="102"/>
      <c r="E3" s="8"/>
      <c r="F3" s="116"/>
    </row>
    <row r="4" spans="1:6" s="7" customFormat="1" ht="79.5" thickBot="1">
      <c r="A4" s="127" t="str">
        <f>$A$2&amp;1</f>
        <v>XI.1</v>
      </c>
      <c r="B4" s="173" t="s">
        <v>22</v>
      </c>
      <c r="C4" s="128">
        <v>600</v>
      </c>
      <c r="D4" s="155" t="s">
        <v>1</v>
      </c>
      <c r="E4" s="30">
        <v>0</v>
      </c>
      <c r="F4" s="134">
        <f>C4*E4</f>
        <v>0</v>
      </c>
    </row>
    <row r="5" spans="1:6" s="7" customFormat="1">
      <c r="A5" s="105" t="str">
        <f>A2</f>
        <v>XI.</v>
      </c>
      <c r="B5" s="150" t="str">
        <f>B2&amp; " SVEUKUPNO"</f>
        <v>ARMATURNI RADOVI SVEUKUPNO</v>
      </c>
      <c r="C5" s="108"/>
      <c r="D5" s="123"/>
      <c r="E5" s="33"/>
      <c r="F5" s="115">
        <f>SUM(F4)</f>
        <v>0</v>
      </c>
    </row>
    <row r="6" spans="1:6" s="7" customFormat="1">
      <c r="A6" s="99"/>
      <c r="B6" s="140"/>
      <c r="C6" s="110"/>
      <c r="D6" s="102"/>
      <c r="E6" s="8"/>
      <c r="F6" s="116"/>
    </row>
    <row r="7" spans="1:6" s="7" customFormat="1">
      <c r="A7" s="99"/>
      <c r="B7" s="140"/>
      <c r="C7" s="110"/>
      <c r="D7" s="102"/>
      <c r="E7" s="8"/>
      <c r="F7" s="116"/>
    </row>
  </sheetData>
  <sheetProtection algorithmName="SHA-512" hashValue="nu2nNqlIdlNgeW9bLfNmsO804yN3IkfwSI3adobuT9JFra5QEsKxpOVmwfwTwcqGOQu4Xey4ySL5LtnXXWMp7Q==" saltValue="OvmPzYtkrvCYInoFyxqEWw==" spinCount="100000" sheet="1" objects="1" scenarios="1" selectLockedCells="1"/>
  <printOptions horizontalCentered="1"/>
  <pageMargins left="0.23622047244094491" right="0.23333333333333334" top="0.86458333333333337" bottom="0.74803149606299213" header="0.31496062992125984" footer="0.31496062992125984"/>
  <pageSetup paperSize="9" scale="70" orientation="portrait" r:id="rId1"/>
  <headerFooter alignWithMargins="0">
    <oddHeader>&amp;C&amp;"Arial Narrow,Bold"KARLOLINE - Kling d.o.o.&amp;"Arial Narrow,Regular"
za građevinarstvo
Lič 14 / 51323 Lič / GSM: 098 442 708 / tel.,fax: 051-227 582 / e-mail: kling@kling.hr / web: www.kling.hr</oddHeader>
  </headerFooter>
  <colBreaks count="1" manualBreakCount="1">
    <brk id="6"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6B651-33DB-4B8B-BA25-24A9101608F8}">
  <sheetPr>
    <tabColor theme="1"/>
  </sheetPr>
  <dimension ref="A1:F57"/>
  <sheetViews>
    <sheetView zoomScale="85" zoomScaleNormal="85" zoomScaleSheetLayoutView="40" zoomScalePageLayoutView="70" workbookViewId="0">
      <selection activeCell="E5" sqref="E5"/>
    </sheetView>
  </sheetViews>
  <sheetFormatPr defaultColWidth="8.7109375" defaultRowHeight="15.75"/>
  <cols>
    <col min="1" max="1" width="4.5703125" style="56" bestFit="1" customWidth="1"/>
    <col min="2" max="2" width="60.28515625" style="141" customWidth="1"/>
    <col min="3" max="3" width="8.140625" style="57" customWidth="1"/>
    <col min="4" max="4" width="10.28515625" style="103" bestFit="1" customWidth="1"/>
    <col min="5" max="5" width="10.7109375" style="11" bestFit="1" customWidth="1"/>
    <col min="6" max="6" width="15.140625" style="56" bestFit="1" customWidth="1"/>
    <col min="7" max="7" width="40.42578125" style="10" customWidth="1"/>
    <col min="8" max="16384" width="8.7109375" style="10"/>
  </cols>
  <sheetData>
    <row r="1" spans="1:6">
      <c r="B1" s="174" t="s">
        <v>68</v>
      </c>
    </row>
    <row r="2" spans="1:6" ht="299.25">
      <c r="A2" s="61"/>
      <c r="B2" s="157" t="s">
        <v>67</v>
      </c>
      <c r="C2" s="62"/>
      <c r="D2" s="121"/>
      <c r="E2" s="20"/>
      <c r="F2" s="61"/>
    </row>
    <row r="3" spans="1:6" s="7" customFormat="1" ht="31.5">
      <c r="A3" s="83" t="s">
        <v>188</v>
      </c>
      <c r="B3" s="84" t="s">
        <v>0</v>
      </c>
      <c r="C3" s="85" t="s">
        <v>190</v>
      </c>
      <c r="D3" s="86" t="s">
        <v>189</v>
      </c>
      <c r="E3" s="38" t="s">
        <v>192</v>
      </c>
      <c r="F3" s="111" t="s">
        <v>191</v>
      </c>
    </row>
    <row r="4" spans="1:6" s="7" customFormat="1">
      <c r="A4" s="87" t="s">
        <v>8</v>
      </c>
      <c r="B4" s="135" t="s">
        <v>6</v>
      </c>
      <c r="C4" s="117"/>
      <c r="D4" s="118"/>
      <c r="E4" s="32"/>
      <c r="F4" s="112"/>
    </row>
    <row r="5" spans="1:6" s="7" customFormat="1" ht="173.25">
      <c r="A5" s="99" t="str">
        <f>$A$4&amp;1</f>
        <v>I.1</v>
      </c>
      <c r="B5" s="21" t="s">
        <v>71</v>
      </c>
      <c r="C5" s="82"/>
      <c r="D5" s="102"/>
      <c r="F5" s="82"/>
    </row>
    <row r="6" spans="1:6" s="7" customFormat="1" ht="18.75">
      <c r="A6" s="99"/>
      <c r="B6" s="22" t="s">
        <v>69</v>
      </c>
      <c r="C6" s="101">
        <v>20</v>
      </c>
      <c r="D6" s="102" t="s">
        <v>121</v>
      </c>
      <c r="E6" s="12">
        <v>0</v>
      </c>
      <c r="F6" s="114">
        <f>C6*E6</f>
        <v>0</v>
      </c>
    </row>
    <row r="7" spans="1:6" s="7" customFormat="1" ht="18.75">
      <c r="A7" s="91"/>
      <c r="B7" s="23" t="s">
        <v>70</v>
      </c>
      <c r="C7" s="120">
        <v>16</v>
      </c>
      <c r="D7" s="158" t="s">
        <v>123</v>
      </c>
      <c r="E7" s="14">
        <v>0</v>
      </c>
      <c r="F7" s="124">
        <f>C7*E7</f>
        <v>0</v>
      </c>
    </row>
    <row r="8" spans="1:6" s="7" customFormat="1" ht="78.75">
      <c r="A8" s="99" t="str">
        <f>$A$4&amp;2</f>
        <v>I.2</v>
      </c>
      <c r="B8" s="21" t="s">
        <v>72</v>
      </c>
      <c r="C8" s="82"/>
      <c r="D8" s="102"/>
      <c r="F8" s="82"/>
    </row>
    <row r="9" spans="1:6" s="7" customFormat="1" ht="18.75">
      <c r="A9" s="99"/>
      <c r="B9" s="22" t="s">
        <v>69</v>
      </c>
      <c r="C9" s="101">
        <v>7</v>
      </c>
      <c r="D9" s="102" t="s">
        <v>121</v>
      </c>
      <c r="E9" s="12">
        <v>0</v>
      </c>
      <c r="F9" s="114">
        <f>C9*E9</f>
        <v>0</v>
      </c>
    </row>
    <row r="10" spans="1:6" s="7" customFormat="1" ht="18.75">
      <c r="A10" s="91"/>
      <c r="B10" s="23" t="s">
        <v>70</v>
      </c>
      <c r="C10" s="120">
        <v>3.5</v>
      </c>
      <c r="D10" s="158" t="s">
        <v>123</v>
      </c>
      <c r="E10" s="14">
        <v>0</v>
      </c>
      <c r="F10" s="124">
        <f>C10*E10</f>
        <v>0</v>
      </c>
    </row>
    <row r="11" spans="1:6" s="7" customFormat="1" ht="110.25">
      <c r="A11" s="99" t="str">
        <f>$A$4&amp;3</f>
        <v>I.3</v>
      </c>
      <c r="B11" s="21" t="s">
        <v>73</v>
      </c>
      <c r="C11" s="175"/>
      <c r="D11" s="102"/>
      <c r="E11" s="12"/>
      <c r="F11" s="114"/>
    </row>
    <row r="12" spans="1:6" s="7" customFormat="1" ht="18.75">
      <c r="A12" s="99"/>
      <c r="B12" s="22" t="s">
        <v>69</v>
      </c>
      <c r="C12" s="101">
        <v>13</v>
      </c>
      <c r="D12" s="102" t="s">
        <v>121</v>
      </c>
      <c r="E12" s="12">
        <v>0</v>
      </c>
      <c r="F12" s="114">
        <f>C12*E12</f>
        <v>0</v>
      </c>
    </row>
    <row r="13" spans="1:6" s="7" customFormat="1" ht="18.75">
      <c r="A13" s="91"/>
      <c r="B13" s="23" t="s">
        <v>70</v>
      </c>
      <c r="C13" s="120">
        <v>6.5</v>
      </c>
      <c r="D13" s="158" t="s">
        <v>123</v>
      </c>
      <c r="E13" s="14">
        <v>0</v>
      </c>
      <c r="F13" s="124">
        <f>C13*E13</f>
        <v>0</v>
      </c>
    </row>
    <row r="14" spans="1:6" s="7" customFormat="1" ht="110.25">
      <c r="A14" s="95" t="str">
        <f>$A$4&amp;4</f>
        <v>I.4</v>
      </c>
      <c r="B14" s="24" t="s">
        <v>73</v>
      </c>
      <c r="C14" s="97">
        <v>9</v>
      </c>
      <c r="D14" s="144" t="s">
        <v>123</v>
      </c>
      <c r="E14" s="9">
        <v>0</v>
      </c>
      <c r="F14" s="113">
        <f>C14*E14</f>
        <v>0</v>
      </c>
    </row>
    <row r="15" spans="1:6" s="7" customFormat="1" ht="63.75" thickBot="1">
      <c r="A15" s="127" t="str">
        <f>$A$4&amp;5</f>
        <v>I.5</v>
      </c>
      <c r="B15" s="25" t="s">
        <v>74</v>
      </c>
      <c r="C15" s="128">
        <v>60</v>
      </c>
      <c r="D15" s="155" t="s">
        <v>2</v>
      </c>
      <c r="E15" s="30">
        <v>0</v>
      </c>
      <c r="F15" s="134">
        <f>C15*E15</f>
        <v>0</v>
      </c>
    </row>
    <row r="16" spans="1:6" s="7" customFormat="1">
      <c r="A16" s="105" t="str">
        <f>A4</f>
        <v>I.</v>
      </c>
      <c r="B16" s="150" t="str">
        <f>B4&amp; " SVEUKUPNO"</f>
        <v>ZEMLJANI RADOVI SVEUKUPNO</v>
      </c>
      <c r="C16" s="108"/>
      <c r="D16" s="123"/>
      <c r="E16" s="33"/>
      <c r="F16" s="115">
        <f>SUM(F6:F15)</f>
        <v>0</v>
      </c>
    </row>
    <row r="17" spans="1:6" s="7" customFormat="1">
      <c r="A17" s="99"/>
      <c r="B17" s="140"/>
      <c r="C17" s="110"/>
      <c r="D17" s="102"/>
      <c r="E17" s="8"/>
      <c r="F17" s="116"/>
    </row>
    <row r="18" spans="1:6" s="7" customFormat="1">
      <c r="A18" s="91"/>
      <c r="B18" s="176"/>
      <c r="C18" s="90"/>
      <c r="D18" s="158"/>
      <c r="E18" s="13"/>
      <c r="F18" s="168"/>
    </row>
    <row r="19" spans="1:6">
      <c r="A19" s="95" t="s">
        <v>14</v>
      </c>
      <c r="B19" s="177" t="s">
        <v>75</v>
      </c>
      <c r="C19" s="143"/>
      <c r="D19" s="144"/>
      <c r="E19" s="15"/>
      <c r="F19" s="152"/>
    </row>
    <row r="20" spans="1:6" ht="63">
      <c r="A20" s="91"/>
      <c r="B20" s="157" t="s">
        <v>76</v>
      </c>
      <c r="C20" s="90"/>
      <c r="D20" s="158"/>
      <c r="E20" s="13"/>
      <c r="F20" s="168"/>
    </row>
    <row r="21" spans="1:6" ht="204.75">
      <c r="A21" s="99" t="str">
        <f>$A$19&amp;1</f>
        <v>II.1</v>
      </c>
      <c r="B21" s="21" t="s">
        <v>81</v>
      </c>
      <c r="C21" s="82"/>
      <c r="D21" s="102"/>
      <c r="E21" s="7"/>
      <c r="F21" s="82"/>
    </row>
    <row r="22" spans="1:6">
      <c r="A22" s="99"/>
      <c r="B22" s="22" t="s">
        <v>77</v>
      </c>
      <c r="C22" s="56"/>
      <c r="E22" s="10"/>
    </row>
    <row r="23" spans="1:6">
      <c r="A23" s="99"/>
      <c r="B23" s="141" t="s">
        <v>78</v>
      </c>
    </row>
    <row r="24" spans="1:6">
      <c r="A24" s="99"/>
      <c r="B24" s="141" t="s">
        <v>79</v>
      </c>
      <c r="C24" s="101">
        <v>6</v>
      </c>
      <c r="D24" s="102" t="s">
        <v>2</v>
      </c>
      <c r="E24" s="12">
        <v>0</v>
      </c>
      <c r="F24" s="114">
        <f>C24*E24</f>
        <v>0</v>
      </c>
    </row>
    <row r="25" spans="1:6">
      <c r="A25" s="91"/>
      <c r="B25" s="178" t="s">
        <v>80</v>
      </c>
      <c r="C25" s="120">
        <v>8</v>
      </c>
      <c r="D25" s="158" t="s">
        <v>2</v>
      </c>
      <c r="E25" s="14">
        <v>0</v>
      </c>
      <c r="F25" s="124">
        <f>C25*E25</f>
        <v>0</v>
      </c>
    </row>
    <row r="26" spans="1:6" ht="173.25">
      <c r="A26" s="99" t="str">
        <f>$A$19&amp;2</f>
        <v>II.2</v>
      </c>
      <c r="B26" s="21" t="s">
        <v>82</v>
      </c>
      <c r="C26" s="175"/>
      <c r="D26" s="102"/>
      <c r="E26" s="12"/>
      <c r="F26" s="114"/>
    </row>
    <row r="27" spans="1:6">
      <c r="A27" s="91"/>
      <c r="B27" s="178" t="s">
        <v>83</v>
      </c>
      <c r="C27" s="120">
        <v>40</v>
      </c>
      <c r="D27" s="158" t="s">
        <v>2</v>
      </c>
      <c r="E27" s="14">
        <v>0</v>
      </c>
      <c r="F27" s="124">
        <f>C27*E27</f>
        <v>0</v>
      </c>
    </row>
    <row r="28" spans="1:6" ht="47.25">
      <c r="A28" s="99" t="str">
        <f>$A$19&amp;3</f>
        <v>II.3</v>
      </c>
      <c r="B28" s="25" t="s">
        <v>85</v>
      </c>
      <c r="C28" s="58"/>
      <c r="F28" s="114"/>
    </row>
    <row r="29" spans="1:6">
      <c r="A29" s="99"/>
      <c r="B29" s="178" t="s">
        <v>86</v>
      </c>
      <c r="C29" s="63">
        <v>2</v>
      </c>
      <c r="D29" s="121" t="s">
        <v>84</v>
      </c>
      <c r="E29" s="20">
        <v>0</v>
      </c>
      <c r="F29" s="124">
        <f>C29*E29</f>
        <v>0</v>
      </c>
    </row>
    <row r="30" spans="1:6" ht="47.25">
      <c r="A30" s="95" t="str">
        <f>$A$19&amp;(RIGHT(A28,1)+1)</f>
        <v>II.4</v>
      </c>
      <c r="B30" s="24" t="s">
        <v>197</v>
      </c>
      <c r="C30" s="179">
        <v>1</v>
      </c>
      <c r="D30" s="98" t="s">
        <v>84</v>
      </c>
      <c r="E30" s="26">
        <v>0</v>
      </c>
      <c r="F30" s="113">
        <f>C30*E30</f>
        <v>0</v>
      </c>
    </row>
    <row r="31" spans="1:6" ht="110.25">
      <c r="A31" s="95" t="str">
        <f>$A$19&amp;(RIGHT(A30,1)+1)</f>
        <v>II.5</v>
      </c>
      <c r="B31" s="24" t="s">
        <v>87</v>
      </c>
      <c r="C31" s="179">
        <v>1</v>
      </c>
      <c r="D31" s="98" t="s">
        <v>84</v>
      </c>
      <c r="E31" s="26">
        <v>0</v>
      </c>
      <c r="F31" s="113">
        <f>C31*E31</f>
        <v>0</v>
      </c>
    </row>
    <row r="32" spans="1:6" ht="158.25" thickBot="1">
      <c r="A32" s="127" t="str">
        <f>$A$19&amp;(RIGHT(A31,1)+1)</f>
        <v>II.6</v>
      </c>
      <c r="B32" s="25" t="s">
        <v>88</v>
      </c>
      <c r="C32" s="180">
        <v>1</v>
      </c>
      <c r="D32" s="129" t="s">
        <v>84</v>
      </c>
      <c r="E32" s="36">
        <v>0</v>
      </c>
      <c r="F32" s="134">
        <f>C32*E32</f>
        <v>0</v>
      </c>
    </row>
    <row r="33" spans="1:6" s="7" customFormat="1">
      <c r="A33" s="105" t="str">
        <f>A19</f>
        <v>II.</v>
      </c>
      <c r="B33" s="150" t="str">
        <f>B19&amp; " SVEUKUPNO"</f>
        <v>DOVOD VODE SVEUKUPNO</v>
      </c>
      <c r="C33" s="108"/>
      <c r="D33" s="123"/>
      <c r="E33" s="33"/>
      <c r="F33" s="115">
        <f>SUM(F23:F32)</f>
        <v>0</v>
      </c>
    </row>
    <row r="35" spans="1:6">
      <c r="A35" s="61"/>
      <c r="B35" s="178"/>
      <c r="C35" s="62"/>
      <c r="D35" s="121"/>
      <c r="E35" s="20"/>
      <c r="F35" s="61"/>
    </row>
    <row r="36" spans="1:6">
      <c r="A36" s="91" t="s">
        <v>5</v>
      </c>
      <c r="B36" s="176" t="s">
        <v>89</v>
      </c>
      <c r="C36" s="90"/>
      <c r="D36" s="158"/>
      <c r="E36" s="13"/>
      <c r="F36" s="168"/>
    </row>
    <row r="37" spans="1:6" ht="63">
      <c r="A37" s="91"/>
      <c r="B37" s="157" t="s">
        <v>76</v>
      </c>
      <c r="C37" s="90"/>
      <c r="D37" s="158"/>
      <c r="E37" s="13"/>
      <c r="F37" s="168"/>
    </row>
    <row r="38" spans="1:6" ht="126">
      <c r="A38" s="99" t="str">
        <f>$A$36&amp;1</f>
        <v>III.1</v>
      </c>
      <c r="B38" s="21" t="s">
        <v>92</v>
      </c>
      <c r="C38" s="82"/>
      <c r="D38" s="102"/>
      <c r="E38" s="7"/>
      <c r="F38" s="82"/>
    </row>
    <row r="39" spans="1:6">
      <c r="A39" s="99"/>
      <c r="B39" s="22" t="s">
        <v>90</v>
      </c>
      <c r="C39" s="101">
        <v>24</v>
      </c>
      <c r="D39" s="102" t="s">
        <v>2</v>
      </c>
      <c r="E39" s="12">
        <v>0</v>
      </c>
      <c r="F39" s="114">
        <f>C39*E39</f>
        <v>0</v>
      </c>
    </row>
    <row r="40" spans="1:6">
      <c r="A40" s="91"/>
      <c r="B40" s="178" t="s">
        <v>91</v>
      </c>
      <c r="C40" s="120">
        <v>5</v>
      </c>
      <c r="D40" s="158" t="s">
        <v>2</v>
      </c>
      <c r="E40" s="14">
        <v>0</v>
      </c>
      <c r="F40" s="124">
        <f>C40*E40</f>
        <v>0</v>
      </c>
    </row>
    <row r="41" spans="1:6" ht="95.25" thickBot="1">
      <c r="A41" s="127" t="str">
        <f>$A$36&amp;2</f>
        <v>III.2</v>
      </c>
      <c r="B41" s="25" t="s">
        <v>93</v>
      </c>
      <c r="C41" s="128">
        <v>1</v>
      </c>
      <c r="D41" s="155" t="s">
        <v>84</v>
      </c>
      <c r="E41" s="30">
        <v>0</v>
      </c>
      <c r="F41" s="134">
        <f>C41*E41</f>
        <v>0</v>
      </c>
    </row>
    <row r="42" spans="1:6">
      <c r="A42" s="105" t="str">
        <f>A36</f>
        <v>III.</v>
      </c>
      <c r="B42" s="150" t="str">
        <f>B36&amp; " SVEUKUPNO"</f>
        <v>ODVOD SANITARNE OTPADNE VODE SVEUKUPNO</v>
      </c>
      <c r="C42" s="108"/>
      <c r="D42" s="123"/>
      <c r="E42" s="33"/>
      <c r="F42" s="115">
        <f>SUM(F36:F41)</f>
        <v>0</v>
      </c>
    </row>
    <row r="43" spans="1:6">
      <c r="A43" s="99"/>
      <c r="B43" s="181"/>
    </row>
    <row r="44" spans="1:6">
      <c r="A44" s="61"/>
      <c r="B44" s="178"/>
      <c r="C44" s="62"/>
      <c r="D44" s="121"/>
      <c r="E44" s="20"/>
      <c r="F44" s="61"/>
    </row>
    <row r="45" spans="1:6">
      <c r="A45" s="95" t="s">
        <v>15</v>
      </c>
      <c r="B45" s="177" t="s">
        <v>94</v>
      </c>
      <c r="C45" s="143"/>
      <c r="D45" s="144"/>
      <c r="E45" s="15"/>
      <c r="F45" s="152"/>
    </row>
    <row r="46" spans="1:6" ht="47.25">
      <c r="A46" s="91"/>
      <c r="B46" s="157" t="s">
        <v>95</v>
      </c>
      <c r="C46" s="90"/>
      <c r="D46" s="158"/>
      <c r="E46" s="13"/>
      <c r="F46" s="168"/>
    </row>
    <row r="47" spans="1:6" ht="79.5" thickBot="1">
      <c r="A47" s="127" t="str">
        <f>$A$45&amp;1</f>
        <v>IV.1</v>
      </c>
      <c r="B47" s="25" t="s">
        <v>96</v>
      </c>
      <c r="C47" s="128">
        <v>2</v>
      </c>
      <c r="D47" s="155" t="s">
        <v>84</v>
      </c>
      <c r="E47" s="30">
        <v>0</v>
      </c>
      <c r="F47" s="134">
        <f>C47*E47</f>
        <v>0</v>
      </c>
    </row>
    <row r="48" spans="1:6">
      <c r="A48" s="105" t="str">
        <f>A45</f>
        <v>IV.</v>
      </c>
      <c r="B48" s="150" t="str">
        <f>B45&amp; " SVEUKUPNO"</f>
        <v>SANITARNI UREĐAJI SVEUKUPNO</v>
      </c>
      <c r="C48" s="108"/>
      <c r="D48" s="123"/>
      <c r="E48" s="33"/>
      <c r="F48" s="115">
        <f>SUM(F45:F47)</f>
        <v>0</v>
      </c>
    </row>
    <row r="51" spans="1:6">
      <c r="B51" s="141" t="s">
        <v>97</v>
      </c>
    </row>
    <row r="53" spans="1:6">
      <c r="A53" s="56" t="s">
        <v>8</v>
      </c>
      <c r="B53" s="141" t="str">
        <f>B4</f>
        <v>ZEMLJANI RADOVI</v>
      </c>
      <c r="F53" s="60">
        <f>F16</f>
        <v>0</v>
      </c>
    </row>
    <row r="54" spans="1:6">
      <c r="A54" s="56" t="s">
        <v>14</v>
      </c>
      <c r="B54" s="141" t="str">
        <f>B19</f>
        <v>DOVOD VODE</v>
      </c>
      <c r="F54" s="60">
        <f>F33</f>
        <v>0</v>
      </c>
    </row>
    <row r="55" spans="1:6">
      <c r="A55" s="56" t="s">
        <v>5</v>
      </c>
      <c r="B55" s="141" t="str">
        <f>B36</f>
        <v>ODVOD SANITARNE OTPADNE VODE</v>
      </c>
      <c r="F55" s="60">
        <f>F42</f>
        <v>0</v>
      </c>
    </row>
    <row r="56" spans="1:6">
      <c r="A56" s="61" t="s">
        <v>15</v>
      </c>
      <c r="B56" s="178" t="str">
        <f>B45</f>
        <v>SANITARNI UREĐAJI</v>
      </c>
      <c r="C56" s="62"/>
      <c r="D56" s="121"/>
      <c r="E56" s="20"/>
      <c r="F56" s="67">
        <f>F48</f>
        <v>0</v>
      </c>
    </row>
    <row r="57" spans="1:6">
      <c r="B57" s="174" t="s">
        <v>3</v>
      </c>
      <c r="C57" s="68"/>
      <c r="D57" s="182"/>
      <c r="E57" s="28"/>
      <c r="F57" s="70">
        <f>SUM(F53:F56)</f>
        <v>0</v>
      </c>
    </row>
  </sheetData>
  <sheetProtection algorithmName="SHA-512" hashValue="k7Crk6Oarjg1bgElHyEErA0xCSCEApqjrL6m2L4x6NOrHOh4m2zTOXJnVe5vRczhnPOo1hUxQdPjxYtcDIblnw==" saltValue="Sx4EyS1E9YR0nn5KBLzPQg==" spinCount="100000" sheet="1" objects="1" scenarios="1" selectLockedCells="1"/>
  <phoneticPr fontId="4" type="noConversion"/>
  <printOptions horizontalCentered="1"/>
  <pageMargins left="0.23622047244094491" right="0.23333333333333334" top="0.86458333333333337" bottom="0.74803149606299213" header="0.31496062992125984" footer="0.31496062992125984"/>
  <pageSetup paperSize="9" scale="70" orientation="portrait" r:id="rId1"/>
  <headerFooter alignWithMargins="0">
    <oddHeader>&amp;C&amp;"Arial Narrow,Bold"KARLOLINE - Kling d.o.o.&amp;"Arial Narrow,Regular"
za građevinarstvo
Lič 14 / 51323 Lič / GSM: 098 442 708 / tel.,fax: 051-227 582 / e-mail: kling@kling.hr / web: www.kling.hr</oddHeader>
  </headerFooter>
  <colBreaks count="1" manualBreakCount="1">
    <brk id="6"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D2BB8-E834-4E72-B2A9-3E2DFDF6C075}">
  <sheetPr>
    <tabColor theme="1"/>
  </sheetPr>
  <dimension ref="A1:F64"/>
  <sheetViews>
    <sheetView zoomScale="85" zoomScaleNormal="85" zoomScaleSheetLayoutView="40" zoomScalePageLayoutView="70" workbookViewId="0">
      <selection activeCell="E11" sqref="E11"/>
    </sheetView>
  </sheetViews>
  <sheetFormatPr defaultColWidth="8.7109375" defaultRowHeight="15.75"/>
  <cols>
    <col min="1" max="1" width="4.5703125" style="56" bestFit="1" customWidth="1"/>
    <col min="2" max="2" width="60.28515625" style="141" customWidth="1"/>
    <col min="3" max="3" width="9.42578125" style="57" customWidth="1"/>
    <col min="4" max="4" width="10.28515625" style="103" bestFit="1" customWidth="1"/>
    <col min="5" max="5" width="10.7109375" style="11" bestFit="1" customWidth="1"/>
    <col min="6" max="6" width="19" style="56" customWidth="1"/>
    <col min="7" max="7" width="40.42578125" style="10" customWidth="1"/>
    <col min="8" max="16384" width="8.7109375" style="10"/>
  </cols>
  <sheetData>
    <row r="1" spans="1:6">
      <c r="B1" s="174" t="s">
        <v>136</v>
      </c>
    </row>
    <row r="2" spans="1:6" ht="220.5">
      <c r="A2" s="61"/>
      <c r="B2" s="157" t="s">
        <v>135</v>
      </c>
      <c r="C2" s="62"/>
      <c r="D2" s="121"/>
      <c r="E2" s="20"/>
      <c r="F2" s="61"/>
    </row>
    <row r="3" spans="1:6" s="7" customFormat="1">
      <c r="A3" s="83" t="s">
        <v>188</v>
      </c>
      <c r="B3" s="84" t="s">
        <v>0</v>
      </c>
      <c r="C3" s="85" t="s">
        <v>190</v>
      </c>
      <c r="D3" s="86" t="s">
        <v>189</v>
      </c>
      <c r="E3" s="38" t="s">
        <v>192</v>
      </c>
      <c r="F3" s="111" t="s">
        <v>191</v>
      </c>
    </row>
    <row r="4" spans="1:6" s="7" customFormat="1">
      <c r="A4" s="87" t="s">
        <v>8</v>
      </c>
      <c r="B4" s="135" t="s">
        <v>137</v>
      </c>
      <c r="C4" s="117"/>
      <c r="D4" s="118"/>
      <c r="E4" s="32"/>
      <c r="F4" s="112"/>
    </row>
    <row r="5" spans="1:6" s="7" customFormat="1" ht="63">
      <c r="A5" s="91" t="str">
        <f>$A$4&amp;1</f>
        <v>I.1</v>
      </c>
      <c r="B5" s="23" t="s">
        <v>138</v>
      </c>
      <c r="C5" s="120">
        <v>60</v>
      </c>
      <c r="D5" s="158" t="s">
        <v>2</v>
      </c>
      <c r="E5" s="14">
        <v>0</v>
      </c>
      <c r="F5" s="124">
        <f>C5*E5</f>
        <v>0</v>
      </c>
    </row>
    <row r="6" spans="1:6" s="7" customFormat="1" ht="32.25" thickBot="1">
      <c r="A6" s="127" t="str">
        <f>$A$4&amp;2</f>
        <v>I.2</v>
      </c>
      <c r="B6" s="25" t="s">
        <v>139</v>
      </c>
      <c r="C6" s="128">
        <v>60</v>
      </c>
      <c r="D6" s="155" t="s">
        <v>2</v>
      </c>
      <c r="E6" s="30">
        <v>0</v>
      </c>
      <c r="F6" s="134">
        <f>C6*E6</f>
        <v>0</v>
      </c>
    </row>
    <row r="7" spans="1:6" s="7" customFormat="1">
      <c r="A7" s="105" t="str">
        <f>A4</f>
        <v>I.</v>
      </c>
      <c r="B7" s="150" t="str">
        <f>B4&amp; " SVEUKUPNO"</f>
        <v>GRAĐEVINSKI RADOVI SVEUKUPNO</v>
      </c>
      <c r="C7" s="107"/>
      <c r="D7" s="123"/>
      <c r="E7" s="33"/>
      <c r="F7" s="115">
        <f>SUM(F5:F6)</f>
        <v>0</v>
      </c>
    </row>
    <row r="8" spans="1:6" s="7" customFormat="1">
      <c r="A8" s="99"/>
      <c r="B8" s="140"/>
      <c r="C8" s="101"/>
      <c r="D8" s="102"/>
      <c r="E8" s="8"/>
      <c r="F8" s="116"/>
    </row>
    <row r="9" spans="1:6" s="7" customFormat="1">
      <c r="A9" s="91"/>
      <c r="B9" s="176"/>
      <c r="C9" s="120"/>
      <c r="D9" s="158"/>
      <c r="E9" s="13"/>
      <c r="F9" s="168"/>
    </row>
    <row r="10" spans="1:6">
      <c r="A10" s="95" t="s">
        <v>14</v>
      </c>
      <c r="B10" s="177" t="s">
        <v>140</v>
      </c>
      <c r="C10" s="97"/>
      <c r="D10" s="144"/>
      <c r="E10" s="15"/>
      <c r="F10" s="152"/>
    </row>
    <row r="11" spans="1:6" ht="47.25">
      <c r="A11" s="91" t="str">
        <f>$A$10&amp;1</f>
        <v>II.1</v>
      </c>
      <c r="B11" s="23" t="s">
        <v>141</v>
      </c>
      <c r="C11" s="120">
        <v>80</v>
      </c>
      <c r="D11" s="158" t="s">
        <v>2</v>
      </c>
      <c r="E11" s="14">
        <v>0</v>
      </c>
      <c r="F11" s="124">
        <f>C11*E11</f>
        <v>0</v>
      </c>
    </row>
    <row r="12" spans="1:6" ht="32.25" thickBot="1">
      <c r="A12" s="127" t="str">
        <f>$A$10&amp;2</f>
        <v>II.2</v>
      </c>
      <c r="B12" s="25" t="s">
        <v>142</v>
      </c>
      <c r="C12" s="128">
        <v>60</v>
      </c>
      <c r="D12" s="155" t="s">
        <v>2</v>
      </c>
      <c r="E12" s="30">
        <v>0</v>
      </c>
      <c r="F12" s="134">
        <f>C12*E12</f>
        <v>0</v>
      </c>
    </row>
    <row r="13" spans="1:6" s="7" customFormat="1">
      <c r="A13" s="105" t="str">
        <f>A10</f>
        <v>II.</v>
      </c>
      <c r="B13" s="150" t="str">
        <f>B10&amp; " SVEUKUPNO"</f>
        <v>PRIKLJUČAK OBJEKTA NA N.N. MREŽU SVEUKUPNO</v>
      </c>
      <c r="C13" s="107"/>
      <c r="D13" s="123"/>
      <c r="E13" s="33"/>
      <c r="F13" s="115">
        <f>SUM(F11:F12)</f>
        <v>0</v>
      </c>
    </row>
    <row r="14" spans="1:6">
      <c r="C14" s="58"/>
    </row>
    <row r="15" spans="1:6">
      <c r="A15" s="61"/>
      <c r="B15" s="178"/>
      <c r="C15" s="63"/>
      <c r="D15" s="121"/>
      <c r="E15" s="20"/>
      <c r="F15" s="61"/>
    </row>
    <row r="16" spans="1:6">
      <c r="A16" s="91" t="s">
        <v>5</v>
      </c>
      <c r="B16" s="176" t="s">
        <v>143</v>
      </c>
      <c r="C16" s="120"/>
      <c r="D16" s="158"/>
      <c r="E16" s="13"/>
      <c r="F16" s="168"/>
    </row>
    <row r="17" spans="1:6" ht="78.75">
      <c r="A17" s="99" t="str">
        <f>$A$16&amp;1</f>
        <v>III.1</v>
      </c>
      <c r="B17" s="21" t="s">
        <v>144</v>
      </c>
      <c r="C17" s="82"/>
      <c r="D17" s="102"/>
      <c r="E17" s="7"/>
      <c r="F17" s="82"/>
    </row>
    <row r="18" spans="1:6">
      <c r="A18" s="99"/>
      <c r="B18" s="21" t="s">
        <v>145</v>
      </c>
      <c r="C18" s="101">
        <v>1</v>
      </c>
      <c r="D18" s="102" t="s">
        <v>84</v>
      </c>
      <c r="E18" s="12"/>
      <c r="F18" s="114"/>
    </row>
    <row r="19" spans="1:6">
      <c r="A19" s="99"/>
      <c r="B19" s="21" t="s">
        <v>146</v>
      </c>
      <c r="C19" s="101">
        <v>1</v>
      </c>
      <c r="D19" s="102" t="s">
        <v>84</v>
      </c>
      <c r="E19" s="12"/>
      <c r="F19" s="114"/>
    </row>
    <row r="20" spans="1:6">
      <c r="A20" s="99"/>
      <c r="B20" s="21" t="s">
        <v>147</v>
      </c>
      <c r="C20" s="101">
        <v>3</v>
      </c>
      <c r="D20" s="102" t="s">
        <v>84</v>
      </c>
      <c r="E20" s="12"/>
      <c r="F20" s="114"/>
    </row>
    <row r="21" spans="1:6">
      <c r="A21" s="99"/>
      <c r="B21" s="21" t="s">
        <v>148</v>
      </c>
      <c r="C21" s="101">
        <v>2</v>
      </c>
      <c r="D21" s="102" t="s">
        <v>84</v>
      </c>
      <c r="E21" s="12"/>
      <c r="F21" s="114"/>
    </row>
    <row r="22" spans="1:6">
      <c r="A22" s="99"/>
      <c r="B22" s="22" t="s">
        <v>149</v>
      </c>
      <c r="C22" s="101">
        <v>1</v>
      </c>
      <c r="D22" s="102" t="s">
        <v>84</v>
      </c>
      <c r="E22" s="12"/>
      <c r="F22" s="114"/>
    </row>
    <row r="23" spans="1:6" ht="63">
      <c r="A23" s="99"/>
      <c r="B23" s="147" t="s">
        <v>150</v>
      </c>
      <c r="C23" s="101">
        <v>1</v>
      </c>
      <c r="D23" s="102" t="s">
        <v>151</v>
      </c>
      <c r="E23" s="12"/>
      <c r="F23" s="114"/>
    </row>
    <row r="24" spans="1:6">
      <c r="C24" s="101">
        <v>1</v>
      </c>
      <c r="D24" s="103" t="s">
        <v>152</v>
      </c>
      <c r="E24" s="27">
        <v>0</v>
      </c>
      <c r="F24" s="124">
        <f>C24*E24</f>
        <v>0</v>
      </c>
    </row>
    <row r="25" spans="1:6">
      <c r="A25" s="127" t="str">
        <f>$A$16&amp;2</f>
        <v>III.2</v>
      </c>
      <c r="B25" s="25" t="s">
        <v>153</v>
      </c>
      <c r="C25" s="128"/>
      <c r="D25" s="155"/>
      <c r="E25" s="30"/>
      <c r="F25" s="134"/>
    </row>
    <row r="26" spans="1:6" ht="18.75">
      <c r="A26" s="99"/>
      <c r="B26" s="183" t="s">
        <v>155</v>
      </c>
      <c r="C26" s="101">
        <v>40</v>
      </c>
      <c r="D26" s="102" t="s">
        <v>2</v>
      </c>
      <c r="E26" s="12">
        <v>0</v>
      </c>
      <c r="F26" s="114">
        <f>C26*E26</f>
        <v>0</v>
      </c>
    </row>
    <row r="27" spans="1:6" ht="18.75">
      <c r="A27" s="99"/>
      <c r="B27" s="183" t="s">
        <v>156</v>
      </c>
      <c r="C27" s="101">
        <v>85</v>
      </c>
      <c r="D27" s="102" t="s">
        <v>2</v>
      </c>
      <c r="E27" s="12">
        <v>0</v>
      </c>
      <c r="F27" s="114">
        <f>C27*E27</f>
        <v>0</v>
      </c>
    </row>
    <row r="28" spans="1:6">
      <c r="A28" s="99"/>
      <c r="B28" s="183" t="s">
        <v>154</v>
      </c>
      <c r="C28" s="101">
        <v>30</v>
      </c>
      <c r="D28" s="102" t="s">
        <v>2</v>
      </c>
      <c r="E28" s="12">
        <v>0</v>
      </c>
      <c r="F28" s="114">
        <f>C28*E28</f>
        <v>0</v>
      </c>
    </row>
    <row r="29" spans="1:6">
      <c r="A29" s="127" t="str">
        <f>$A$16&amp;3</f>
        <v>III.3</v>
      </c>
      <c r="B29" s="25" t="s">
        <v>159</v>
      </c>
      <c r="C29" s="128"/>
      <c r="D29" s="155"/>
      <c r="E29" s="30"/>
      <c r="F29" s="134"/>
    </row>
    <row r="30" spans="1:6" ht="31.5">
      <c r="A30" s="99"/>
      <c r="B30" s="18" t="s">
        <v>157</v>
      </c>
      <c r="C30" s="101">
        <v>2</v>
      </c>
      <c r="D30" s="102" t="s">
        <v>84</v>
      </c>
      <c r="E30" s="12">
        <v>0</v>
      </c>
      <c r="F30" s="114">
        <f>C30*E30</f>
        <v>0</v>
      </c>
    </row>
    <row r="31" spans="1:6" ht="31.5">
      <c r="A31" s="91"/>
      <c r="B31" s="16" t="s">
        <v>158</v>
      </c>
      <c r="C31" s="120">
        <v>8</v>
      </c>
      <c r="D31" s="158" t="s">
        <v>84</v>
      </c>
      <c r="E31" s="14">
        <v>0</v>
      </c>
      <c r="F31" s="124">
        <f>C31*E31</f>
        <v>0</v>
      </c>
    </row>
    <row r="32" spans="1:6">
      <c r="A32" s="127" t="str">
        <f>$A$16&amp;4</f>
        <v>III.4</v>
      </c>
      <c r="B32" s="25" t="s">
        <v>160</v>
      </c>
      <c r="C32" s="128"/>
      <c r="D32" s="155"/>
      <c r="E32" s="30"/>
      <c r="F32" s="134"/>
    </row>
    <row r="33" spans="1:6">
      <c r="A33" s="99"/>
      <c r="B33" s="18" t="s">
        <v>161</v>
      </c>
      <c r="C33" s="101">
        <v>30</v>
      </c>
      <c r="D33" s="102" t="s">
        <v>2</v>
      </c>
      <c r="E33" s="12">
        <v>0</v>
      </c>
      <c r="F33" s="114">
        <f t="shared" ref="F33:F38" si="0">C33*E33</f>
        <v>0</v>
      </c>
    </row>
    <row r="34" spans="1:6">
      <c r="A34" s="91"/>
      <c r="B34" s="16" t="s">
        <v>162</v>
      </c>
      <c r="C34" s="120">
        <v>10</v>
      </c>
      <c r="D34" s="158" t="s">
        <v>84</v>
      </c>
      <c r="E34" s="14">
        <v>0</v>
      </c>
      <c r="F34" s="124">
        <f t="shared" si="0"/>
        <v>0</v>
      </c>
    </row>
    <row r="35" spans="1:6">
      <c r="A35" s="95" t="str">
        <f>$A$16&amp;5</f>
        <v>III.5</v>
      </c>
      <c r="B35" s="24" t="s">
        <v>163</v>
      </c>
      <c r="C35" s="97">
        <v>1</v>
      </c>
      <c r="D35" s="144" t="s">
        <v>84</v>
      </c>
      <c r="E35" s="9">
        <v>0</v>
      </c>
      <c r="F35" s="113">
        <f t="shared" si="0"/>
        <v>0</v>
      </c>
    </row>
    <row r="36" spans="1:6">
      <c r="A36" s="95" t="str">
        <f>$A$16&amp;6</f>
        <v>III.6</v>
      </c>
      <c r="B36" s="24" t="s">
        <v>164</v>
      </c>
      <c r="C36" s="97">
        <v>1</v>
      </c>
      <c r="D36" s="144" t="s">
        <v>84</v>
      </c>
      <c r="E36" s="9">
        <v>0</v>
      </c>
      <c r="F36" s="113">
        <f t="shared" si="0"/>
        <v>0</v>
      </c>
    </row>
    <row r="37" spans="1:6">
      <c r="A37" s="95" t="str">
        <f>$A$16&amp;7</f>
        <v>III.7</v>
      </c>
      <c r="B37" s="24" t="s">
        <v>165</v>
      </c>
      <c r="C37" s="97">
        <v>1</v>
      </c>
      <c r="D37" s="144" t="s">
        <v>166</v>
      </c>
      <c r="E37" s="9">
        <v>0</v>
      </c>
      <c r="F37" s="113">
        <f t="shared" si="0"/>
        <v>0</v>
      </c>
    </row>
    <row r="38" spans="1:6" ht="63.75" thickBot="1">
      <c r="A38" s="127" t="str">
        <f>$A$16&amp;8</f>
        <v>III.8</v>
      </c>
      <c r="B38" s="25" t="s">
        <v>167</v>
      </c>
      <c r="C38" s="128">
        <v>1</v>
      </c>
      <c r="D38" s="155" t="s">
        <v>166</v>
      </c>
      <c r="E38" s="30">
        <v>0</v>
      </c>
      <c r="F38" s="134">
        <f t="shared" si="0"/>
        <v>0</v>
      </c>
    </row>
    <row r="39" spans="1:6">
      <c r="A39" s="105" t="str">
        <f>A16</f>
        <v>III.</v>
      </c>
      <c r="B39" s="150" t="str">
        <f>B16&amp; " SVEUKUPNO"</f>
        <v>ELEKTROINSTALACIJA RAZVODA SNAGE SVEUKUPNO</v>
      </c>
      <c r="C39" s="107"/>
      <c r="D39" s="123"/>
      <c r="E39" s="33"/>
      <c r="F39" s="115">
        <f>SUM(F16:F38)</f>
        <v>0</v>
      </c>
    </row>
    <row r="40" spans="1:6">
      <c r="A40" s="99"/>
      <c r="B40" s="181"/>
      <c r="C40" s="58"/>
    </row>
    <row r="41" spans="1:6">
      <c r="A41" s="61"/>
      <c r="B41" s="178"/>
      <c r="C41" s="63"/>
      <c r="D41" s="121"/>
      <c r="E41" s="20"/>
      <c r="F41" s="61"/>
    </row>
    <row r="42" spans="1:6">
      <c r="A42" s="91" t="s">
        <v>15</v>
      </c>
      <c r="B42" s="176" t="s">
        <v>168</v>
      </c>
      <c r="C42" s="120"/>
      <c r="D42" s="158"/>
      <c r="E42" s="13"/>
      <c r="F42" s="168"/>
    </row>
    <row r="43" spans="1:6" ht="47.25">
      <c r="A43" s="95" t="str">
        <f>$A$42&amp;1</f>
        <v>IV.1</v>
      </c>
      <c r="B43" s="24" t="s">
        <v>169</v>
      </c>
      <c r="C43" s="97">
        <v>2</v>
      </c>
      <c r="D43" s="144" t="s">
        <v>84</v>
      </c>
      <c r="E43" s="9">
        <v>0</v>
      </c>
      <c r="F43" s="113">
        <f>C43*E43</f>
        <v>0</v>
      </c>
    </row>
    <row r="44" spans="1:6" ht="47.25">
      <c r="A44" s="95" t="str">
        <f>$A$42&amp;2</f>
        <v>IV.2</v>
      </c>
      <c r="B44" s="24" t="s">
        <v>170</v>
      </c>
      <c r="C44" s="97">
        <v>40</v>
      </c>
      <c r="D44" s="144" t="s">
        <v>2</v>
      </c>
      <c r="E44" s="9">
        <v>0</v>
      </c>
      <c r="F44" s="113">
        <f>C44*E44</f>
        <v>0</v>
      </c>
    </row>
    <row r="45" spans="1:6" ht="204.75">
      <c r="A45" s="95" t="str">
        <f>$A$42&amp;3</f>
        <v>IV.3</v>
      </c>
      <c r="B45" s="24" t="s">
        <v>171</v>
      </c>
      <c r="C45" s="97">
        <v>2</v>
      </c>
      <c r="D45" s="144" t="s">
        <v>84</v>
      </c>
      <c r="E45" s="9">
        <v>0</v>
      </c>
      <c r="F45" s="113">
        <f>C45*E45</f>
        <v>0</v>
      </c>
    </row>
    <row r="46" spans="1:6">
      <c r="A46" s="127" t="str">
        <f>$A$42&amp;4</f>
        <v>IV.4</v>
      </c>
      <c r="B46" s="25" t="s">
        <v>172</v>
      </c>
      <c r="C46" s="128"/>
      <c r="D46" s="155"/>
      <c r="E46" s="30"/>
      <c r="F46" s="134"/>
    </row>
    <row r="47" spans="1:6">
      <c r="A47" s="91"/>
      <c r="B47" s="23" t="s">
        <v>173</v>
      </c>
      <c r="C47" s="120">
        <v>5</v>
      </c>
      <c r="D47" s="158" t="s">
        <v>84</v>
      </c>
      <c r="E47" s="14">
        <v>0</v>
      </c>
      <c r="F47" s="124">
        <f>C47*E47</f>
        <v>0</v>
      </c>
    </row>
    <row r="48" spans="1:6" ht="16.5" thickBot="1">
      <c r="A48" s="127" t="str">
        <f>$A$42&amp;5</f>
        <v>IV.5</v>
      </c>
      <c r="B48" s="35" t="s">
        <v>174</v>
      </c>
      <c r="C48" s="128">
        <v>20</v>
      </c>
      <c r="D48" s="155" t="s">
        <v>2</v>
      </c>
      <c r="E48" s="30">
        <v>0</v>
      </c>
      <c r="F48" s="134">
        <f>C48*E48</f>
        <v>0</v>
      </c>
    </row>
    <row r="49" spans="1:6">
      <c r="A49" s="105" t="str">
        <f>A42</f>
        <v>IV.</v>
      </c>
      <c r="B49" s="150" t="str">
        <f>B42&amp; " SVEUKUPNO"</f>
        <v>ELEKTROINSTALACIJA RASVJETE SVEUKUPNO</v>
      </c>
      <c r="C49" s="107"/>
      <c r="D49" s="123"/>
      <c r="E49" s="33"/>
      <c r="F49" s="115">
        <f>SUM(F42:F48)</f>
        <v>0</v>
      </c>
    </row>
    <row r="50" spans="1:6">
      <c r="C50" s="58"/>
    </row>
    <row r="51" spans="1:6">
      <c r="A51" s="61"/>
      <c r="B51" s="178"/>
      <c r="C51" s="63"/>
      <c r="D51" s="121"/>
      <c r="E51" s="20"/>
      <c r="F51" s="61"/>
    </row>
    <row r="52" spans="1:6">
      <c r="A52" s="91" t="s">
        <v>24</v>
      </c>
      <c r="B52" s="176" t="s">
        <v>175</v>
      </c>
      <c r="C52" s="120"/>
      <c r="D52" s="158"/>
      <c r="E52" s="13"/>
      <c r="F52" s="168"/>
    </row>
    <row r="53" spans="1:6" ht="189.75" thickBot="1">
      <c r="A53" s="127" t="str">
        <f>$A$52&amp;1</f>
        <v>V.1</v>
      </c>
      <c r="B53" s="25" t="s">
        <v>176</v>
      </c>
      <c r="C53" s="128">
        <v>1</v>
      </c>
      <c r="D53" s="155" t="s">
        <v>166</v>
      </c>
      <c r="E53" s="30">
        <v>0</v>
      </c>
      <c r="F53" s="134">
        <f>C53*E53</f>
        <v>0</v>
      </c>
    </row>
    <row r="54" spans="1:6">
      <c r="A54" s="105" t="str">
        <f>A52</f>
        <v>V.</v>
      </c>
      <c r="B54" s="150" t="str">
        <f>B52&amp; " SVEUKUPNO"</f>
        <v>ISPITIVANJA SVEUKUPNO</v>
      </c>
      <c r="C54" s="108"/>
      <c r="D54" s="123"/>
      <c r="E54" s="33"/>
      <c r="F54" s="115">
        <f>SUM(F52:F53)</f>
        <v>0</v>
      </c>
    </row>
    <row r="55" spans="1:6">
      <c r="C55" s="56"/>
      <c r="E55" s="10"/>
    </row>
    <row r="57" spans="1:6">
      <c r="B57" s="141" t="s">
        <v>97</v>
      </c>
    </row>
    <row r="59" spans="1:6">
      <c r="A59" s="56" t="s">
        <v>8</v>
      </c>
      <c r="B59" s="141" t="str">
        <f>B4</f>
        <v>GRAĐEVINSKI RADOVI</v>
      </c>
      <c r="F59" s="60">
        <f>F7</f>
        <v>0</v>
      </c>
    </row>
    <row r="60" spans="1:6">
      <c r="A60" s="56" t="s">
        <v>14</v>
      </c>
      <c r="B60" s="141" t="str">
        <f>B10</f>
        <v>PRIKLJUČAK OBJEKTA NA N.N. MREŽU</v>
      </c>
      <c r="F60" s="60">
        <f>F13</f>
        <v>0</v>
      </c>
    </row>
    <row r="61" spans="1:6">
      <c r="A61" s="56" t="s">
        <v>5</v>
      </c>
      <c r="B61" s="141" t="str">
        <f>B16</f>
        <v>ELEKTROINSTALACIJA RAZVODA SNAGE</v>
      </c>
      <c r="F61" s="60">
        <f>F39</f>
        <v>0</v>
      </c>
    </row>
    <row r="62" spans="1:6">
      <c r="A62" s="64" t="s">
        <v>15</v>
      </c>
      <c r="B62" s="181" t="str">
        <f>B42</f>
        <v>ELEKTROINSTALACIJA RASVJETE</v>
      </c>
      <c r="C62" s="65"/>
      <c r="D62" s="104"/>
      <c r="E62" s="31"/>
      <c r="F62" s="184">
        <f>F49</f>
        <v>0</v>
      </c>
    </row>
    <row r="63" spans="1:6">
      <c r="A63" s="61" t="s">
        <v>24</v>
      </c>
      <c r="B63" s="178" t="str">
        <f>B52</f>
        <v>ISPITIVANJA</v>
      </c>
      <c r="C63" s="61"/>
      <c r="D63" s="121"/>
      <c r="E63" s="19"/>
      <c r="F63" s="67">
        <f>F54</f>
        <v>0</v>
      </c>
    </row>
    <row r="64" spans="1:6">
      <c r="B64" s="174" t="s">
        <v>3</v>
      </c>
      <c r="C64" s="68"/>
      <c r="D64" s="182"/>
      <c r="E64" s="28"/>
      <c r="F64" s="70">
        <f>SUM(F59:F63)</f>
        <v>0</v>
      </c>
    </row>
  </sheetData>
  <sheetProtection algorithmName="SHA-512" hashValue="ZEjUsG8sTQswg8XY8+qeQv/uyq2yCV9stbQIXnfwjBQiqD0SJTJ5H1LloiVnL5lNt7BF7kSq5MKUAOI2Vcf0Qw==" saltValue="87AawkIAqEuV37MuezCFhA==" spinCount="100000" sheet="1" objects="1" scenarios="1" selectLockedCells="1"/>
  <printOptions horizontalCentered="1"/>
  <pageMargins left="0.23622047244094491" right="0.23333333333333334" top="0.86458333333333337" bottom="0.74803149606299213" header="0.31496062992125984" footer="0.31496062992125984"/>
  <pageSetup paperSize="9" scale="70" orientation="portrait" r:id="rId1"/>
  <headerFooter alignWithMargins="0">
    <oddHeader>&amp;C&amp;"Arial Narrow,Bold"KARLOLINE - Kling d.o.o.&amp;"Arial Narrow,Regular"
za građevinarstvo
Lič 14 / 51323 Lič / GSM: 098 442 708 / tel.,fax: 051-227 582 / e-mail: kling@kling.hr / web: www.kling.hr</oddHeader>
  </headerFooter>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sheetPr>
  <dimension ref="A1:G10"/>
  <sheetViews>
    <sheetView zoomScale="90" zoomScaleNormal="90" zoomScaleSheetLayoutView="100" zoomScalePageLayoutView="70" workbookViewId="0">
      <selection activeCell="E7" sqref="E7"/>
    </sheetView>
  </sheetViews>
  <sheetFormatPr defaultColWidth="8.7109375" defaultRowHeight="15.75"/>
  <cols>
    <col min="1" max="1" width="4.140625" style="56" customWidth="1"/>
    <col min="2" max="2" width="60.28515625" style="56" customWidth="1"/>
    <col min="3" max="3" width="9" style="58" customWidth="1"/>
    <col min="4" max="4" width="9.85546875" style="57" bestFit="1" customWidth="1"/>
    <col min="5" max="5" width="10.28515625" style="11" customWidth="1"/>
    <col min="6" max="6" width="19" style="56" customWidth="1"/>
    <col min="7" max="7" width="40.42578125" style="10" customWidth="1"/>
    <col min="8" max="16384" width="8.7109375" style="10"/>
  </cols>
  <sheetData>
    <row r="1" spans="1:7" s="7" customFormat="1">
      <c r="A1" s="83" t="s">
        <v>188</v>
      </c>
      <c r="B1" s="84" t="s">
        <v>0</v>
      </c>
      <c r="C1" s="85" t="s">
        <v>190</v>
      </c>
      <c r="D1" s="86" t="s">
        <v>189</v>
      </c>
      <c r="E1" s="38" t="s">
        <v>192</v>
      </c>
      <c r="F1" s="111" t="s">
        <v>191</v>
      </c>
    </row>
    <row r="2" spans="1:7" s="7" customFormat="1">
      <c r="A2" s="87" t="s">
        <v>8</v>
      </c>
      <c r="B2" s="88" t="s">
        <v>6</v>
      </c>
      <c r="C2" s="89"/>
      <c r="D2" s="90"/>
      <c r="E2" s="13"/>
      <c r="F2" s="112"/>
    </row>
    <row r="3" spans="1:7" s="7" customFormat="1" ht="126">
      <c r="A3" s="91"/>
      <c r="B3" s="92" t="s">
        <v>7</v>
      </c>
      <c r="C3" s="93"/>
      <c r="D3" s="94"/>
      <c r="E3" s="37"/>
      <c r="F3" s="93"/>
    </row>
    <row r="4" spans="1:7" s="7" customFormat="1" ht="95.45" customHeight="1">
      <c r="A4" s="95" t="str">
        <f>$A$2&amp;1</f>
        <v>I.1</v>
      </c>
      <c r="B4" s="96" t="s">
        <v>187</v>
      </c>
      <c r="C4" s="97">
        <v>9</v>
      </c>
      <c r="D4" s="98" t="s">
        <v>121</v>
      </c>
      <c r="E4" s="9">
        <v>0</v>
      </c>
      <c r="F4" s="113">
        <f>C4*E4</f>
        <v>0</v>
      </c>
      <c r="G4" s="82"/>
    </row>
    <row r="5" spans="1:7" s="7" customFormat="1" ht="78.75">
      <c r="A5" s="99" t="str">
        <f>$A$2&amp;(RIGHT(A4,1)+1)</f>
        <v>I.2</v>
      </c>
      <c r="B5" s="100" t="s">
        <v>17</v>
      </c>
      <c r="C5" s="101"/>
      <c r="D5" s="102"/>
      <c r="E5" s="12"/>
      <c r="F5" s="114"/>
    </row>
    <row r="6" spans="1:7" s="7" customFormat="1" ht="18.75">
      <c r="A6" s="99"/>
      <c r="B6" s="102" t="s">
        <v>9</v>
      </c>
      <c r="C6" s="101">
        <v>3</v>
      </c>
      <c r="D6" s="103" t="s">
        <v>121</v>
      </c>
      <c r="E6" s="12">
        <v>0</v>
      </c>
      <c r="F6" s="114">
        <f>C6*E6</f>
        <v>0</v>
      </c>
    </row>
    <row r="7" spans="1:7" s="7" customFormat="1" ht="19.5" thickBot="1">
      <c r="A7" s="99"/>
      <c r="B7" s="102" t="s">
        <v>10</v>
      </c>
      <c r="C7" s="101">
        <v>10</v>
      </c>
      <c r="D7" s="104" t="s">
        <v>121</v>
      </c>
      <c r="E7" s="12">
        <v>0</v>
      </c>
      <c r="F7" s="114">
        <f>C7*E7</f>
        <v>0</v>
      </c>
    </row>
    <row r="8" spans="1:7" s="7" customFormat="1">
      <c r="A8" s="105" t="str">
        <f>A2</f>
        <v>I.</v>
      </c>
      <c r="B8" s="106" t="str">
        <f>B2&amp; " SVEUKUPNO"</f>
        <v>ZEMLJANI RADOVI SVEUKUPNO</v>
      </c>
      <c r="C8" s="107"/>
      <c r="D8" s="108"/>
      <c r="E8" s="33"/>
      <c r="F8" s="115">
        <f>SUM(F4:F7)</f>
        <v>0</v>
      </c>
    </row>
    <row r="9" spans="1:7" s="7" customFormat="1">
      <c r="A9" s="99"/>
      <c r="B9" s="109"/>
      <c r="C9" s="101"/>
      <c r="D9" s="110"/>
      <c r="E9" s="8"/>
      <c r="F9" s="116"/>
    </row>
    <row r="10" spans="1:7" s="7" customFormat="1">
      <c r="A10" s="99"/>
      <c r="B10" s="109"/>
      <c r="C10" s="101"/>
      <c r="D10" s="110"/>
      <c r="E10" s="8"/>
      <c r="F10" s="116"/>
    </row>
  </sheetData>
  <sheetProtection algorithmName="SHA-512" hashValue="6wIogOxWgmk/90Ns1HL9SGo01v9oNN/Qhweee6kww2PktnnU/AEn6m4S86dJBMGqzmZX87NJXgftAf2BhOrmcA==" saltValue="5bSLkLQ0ZLKn9GOfXEf31w==" spinCount="100000" sheet="1" objects="1" scenarios="1" selectLockedCells="1"/>
  <phoneticPr fontId="4" type="noConversion"/>
  <printOptions horizontalCentered="1"/>
  <pageMargins left="0.23622047244094491" right="0.23333333333333334" top="0.86458333333333337" bottom="0.74803149606299213" header="0.31496062992125984" footer="0.31496062992125984"/>
  <pageSetup paperSize="9" scale="70" orientation="portrait" r:id="rId1"/>
  <headerFooter alignWithMargins="0">
    <oddHeader>&amp;C&amp;"Arial Narrow,Bold"KARLOLINE - Kling d.o.o.&amp;"Arial Narrow,Regular"
za građevinarstvo
Lič 14 / 51323 Lič / GSM: 098 442 708 / tel.,fax: 051-227 582 / e-mail: kling@kling.hr / web: www.kling.hr</oddHeader>
  </headerFooter>
  <colBreaks count="1" manualBreakCount="1">
    <brk id="6" max="1048575" man="1"/>
  </col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3748F-8245-4E50-9E88-213DE7D2DAB1}">
  <sheetPr>
    <tabColor theme="1"/>
  </sheetPr>
  <dimension ref="A1:F26"/>
  <sheetViews>
    <sheetView topLeftCell="A10" zoomScale="85" zoomScaleNormal="85" zoomScaleSheetLayoutView="100" zoomScalePageLayoutView="70" workbookViewId="0">
      <selection activeCell="E22" sqref="E22"/>
    </sheetView>
  </sheetViews>
  <sheetFormatPr defaultColWidth="8.7109375" defaultRowHeight="15.75"/>
  <cols>
    <col min="1" max="1" width="4.5703125" style="56" bestFit="1" customWidth="1"/>
    <col min="2" max="2" width="60.28515625" style="56" customWidth="1"/>
    <col min="3" max="3" width="8.28515625" style="57" bestFit="1" customWidth="1"/>
    <col min="4" max="4" width="10.28515625" style="103" bestFit="1" customWidth="1"/>
    <col min="5" max="5" width="10.7109375" style="11" bestFit="1" customWidth="1"/>
    <col min="6" max="6" width="15.140625" style="56" bestFit="1" customWidth="1"/>
    <col min="7" max="7" width="40.42578125" style="10" customWidth="1"/>
    <col min="8" max="16384" width="8.7109375" style="10"/>
  </cols>
  <sheetData>
    <row r="1" spans="1:6" s="7" customFormat="1">
      <c r="A1" s="83" t="s">
        <v>188</v>
      </c>
      <c r="B1" s="84" t="s">
        <v>0</v>
      </c>
      <c r="C1" s="85" t="s">
        <v>190</v>
      </c>
      <c r="D1" s="86" t="s">
        <v>189</v>
      </c>
      <c r="E1" s="38" t="s">
        <v>192</v>
      </c>
      <c r="F1" s="111" t="s">
        <v>191</v>
      </c>
    </row>
    <row r="2" spans="1:6" s="7" customFormat="1">
      <c r="A2" s="87" t="s">
        <v>14</v>
      </c>
      <c r="B2" s="88" t="s">
        <v>13</v>
      </c>
      <c r="C2" s="117"/>
      <c r="D2" s="118"/>
      <c r="E2" s="32"/>
      <c r="F2" s="112"/>
    </row>
    <row r="3" spans="1:6" s="7" customFormat="1" ht="378">
      <c r="A3" s="91"/>
      <c r="B3" s="92" t="s">
        <v>18</v>
      </c>
      <c r="C3" s="93"/>
      <c r="D3" s="119"/>
      <c r="E3" s="37"/>
      <c r="F3" s="93"/>
    </row>
    <row r="4" spans="1:6" s="7" customFormat="1" ht="63">
      <c r="A4" s="95" t="str">
        <f>$A$2&amp;1</f>
        <v>II.1</v>
      </c>
      <c r="B4" s="96" t="s">
        <v>25</v>
      </c>
      <c r="C4" s="97">
        <v>2</v>
      </c>
      <c r="D4" s="98" t="s">
        <v>121</v>
      </c>
      <c r="E4" s="9">
        <v>0</v>
      </c>
      <c r="F4" s="113">
        <f>C4*E4</f>
        <v>0</v>
      </c>
    </row>
    <row r="5" spans="1:6" s="7" customFormat="1" ht="31.5">
      <c r="A5" s="99" t="str">
        <f>$A$2&amp;(RIGHT(A4,1)+1)</f>
        <v>II.2</v>
      </c>
      <c r="B5" s="39" t="s">
        <v>26</v>
      </c>
      <c r="C5" s="101"/>
      <c r="D5" s="102"/>
      <c r="E5" s="12"/>
      <c r="F5" s="114"/>
    </row>
    <row r="6" spans="1:6" s="7" customFormat="1" ht="18.75">
      <c r="A6" s="99"/>
      <c r="B6" s="39" t="s">
        <v>11</v>
      </c>
      <c r="C6" s="101">
        <v>5</v>
      </c>
      <c r="D6" s="104" t="s">
        <v>121</v>
      </c>
      <c r="E6" s="12">
        <v>0</v>
      </c>
      <c r="F6" s="114">
        <f>C6*E6</f>
        <v>0</v>
      </c>
    </row>
    <row r="7" spans="1:6" s="7" customFormat="1" ht="18.75">
      <c r="A7" s="91"/>
      <c r="B7" s="40" t="s">
        <v>12</v>
      </c>
      <c r="C7" s="120">
        <v>24</v>
      </c>
      <c r="D7" s="121" t="s">
        <v>122</v>
      </c>
      <c r="E7" s="14">
        <v>0</v>
      </c>
      <c r="F7" s="124">
        <f>C7*E7</f>
        <v>0</v>
      </c>
    </row>
    <row r="8" spans="1:6" s="7" customFormat="1" ht="47.25">
      <c r="A8" s="99" t="str">
        <f>$A$2&amp;(RIGHT(A5,1)+1)</f>
        <v>II.3</v>
      </c>
      <c r="B8" s="39" t="s">
        <v>27</v>
      </c>
      <c r="C8" s="101"/>
      <c r="D8" s="102"/>
      <c r="E8" s="12"/>
      <c r="F8" s="114"/>
    </row>
    <row r="9" spans="1:6" s="7" customFormat="1" ht="18.75">
      <c r="A9" s="99"/>
      <c r="B9" s="39" t="s">
        <v>11</v>
      </c>
      <c r="C9" s="101">
        <v>5</v>
      </c>
      <c r="D9" s="104" t="s">
        <v>121</v>
      </c>
      <c r="E9" s="12">
        <v>0</v>
      </c>
      <c r="F9" s="114">
        <f>C9*E9</f>
        <v>0</v>
      </c>
    </row>
    <row r="10" spans="1:6" s="7" customFormat="1" ht="18.75">
      <c r="A10" s="91"/>
      <c r="B10" s="40" t="s">
        <v>12</v>
      </c>
      <c r="C10" s="120">
        <v>3</v>
      </c>
      <c r="D10" s="121" t="s">
        <v>122</v>
      </c>
      <c r="E10" s="14">
        <v>0</v>
      </c>
      <c r="F10" s="124">
        <f>C10*E10</f>
        <v>0</v>
      </c>
    </row>
    <row r="11" spans="1:6" s="7" customFormat="1" ht="47.25">
      <c r="A11" s="99" t="str">
        <f>$A$2&amp;(RIGHT(A8,1)+1)</f>
        <v>II.4</v>
      </c>
      <c r="B11" s="39" t="s">
        <v>28</v>
      </c>
      <c r="C11" s="101"/>
      <c r="D11" s="102"/>
      <c r="E11" s="12"/>
      <c r="F11" s="114"/>
    </row>
    <row r="12" spans="1:6" s="7" customFormat="1" ht="18.75">
      <c r="A12" s="99"/>
      <c r="B12" s="39" t="s">
        <v>11</v>
      </c>
      <c r="C12" s="101">
        <v>0.3</v>
      </c>
      <c r="D12" s="104" t="s">
        <v>121</v>
      </c>
      <c r="E12" s="12">
        <v>0</v>
      </c>
      <c r="F12" s="114">
        <f>C12*E12</f>
        <v>0</v>
      </c>
    </row>
    <row r="13" spans="1:6" s="7" customFormat="1" ht="18.75">
      <c r="A13" s="91"/>
      <c r="B13" s="40" t="s">
        <v>12</v>
      </c>
      <c r="C13" s="120">
        <v>4</v>
      </c>
      <c r="D13" s="121" t="s">
        <v>122</v>
      </c>
      <c r="E13" s="14">
        <v>0</v>
      </c>
      <c r="F13" s="124">
        <f>C13*E13</f>
        <v>0</v>
      </c>
    </row>
    <row r="14" spans="1:6" s="7" customFormat="1" ht="47.25">
      <c r="A14" s="99" t="str">
        <f>$A$2&amp;(RIGHT(A11,1)+1)</f>
        <v>II.5</v>
      </c>
      <c r="B14" s="39" t="s">
        <v>29</v>
      </c>
      <c r="C14" s="101"/>
      <c r="D14" s="102"/>
      <c r="E14" s="12"/>
      <c r="F14" s="114"/>
    </row>
    <row r="15" spans="1:6" s="7" customFormat="1">
      <c r="A15" s="99"/>
      <c r="B15" s="39" t="s">
        <v>30</v>
      </c>
      <c r="C15" s="101"/>
      <c r="D15" s="102"/>
      <c r="E15" s="12"/>
      <c r="F15" s="114"/>
    </row>
    <row r="16" spans="1:6" ht="18.75">
      <c r="A16" s="99"/>
      <c r="B16" s="39" t="s">
        <v>11</v>
      </c>
      <c r="C16" s="101">
        <v>0.35</v>
      </c>
      <c r="D16" s="104" t="s">
        <v>121</v>
      </c>
      <c r="E16" s="12">
        <v>0</v>
      </c>
      <c r="F16" s="114">
        <f>C16*E16</f>
        <v>0</v>
      </c>
    </row>
    <row r="17" spans="1:6" ht="18.75">
      <c r="A17" s="99"/>
      <c r="B17" s="39" t="s">
        <v>12</v>
      </c>
      <c r="C17" s="101">
        <v>4</v>
      </c>
      <c r="D17" s="104" t="s">
        <v>122</v>
      </c>
      <c r="E17" s="12">
        <v>0</v>
      </c>
      <c r="F17" s="114">
        <f>C17*E17</f>
        <v>0</v>
      </c>
    </row>
    <row r="18" spans="1:6">
      <c r="A18" s="99"/>
      <c r="B18" s="39" t="s">
        <v>31</v>
      </c>
      <c r="C18" s="101"/>
      <c r="D18" s="102"/>
      <c r="E18" s="12"/>
      <c r="F18" s="114"/>
    </row>
    <row r="19" spans="1:6" ht="18.75">
      <c r="A19" s="99"/>
      <c r="B19" s="39" t="s">
        <v>11</v>
      </c>
      <c r="C19" s="101">
        <v>1.2</v>
      </c>
      <c r="D19" s="104" t="s">
        <v>121</v>
      </c>
      <c r="E19" s="12">
        <v>0</v>
      </c>
      <c r="F19" s="114">
        <f>C19*E19</f>
        <v>0</v>
      </c>
    </row>
    <row r="20" spans="1:6" ht="18.75">
      <c r="A20" s="99"/>
      <c r="B20" s="39" t="s">
        <v>12</v>
      </c>
      <c r="C20" s="101">
        <v>12</v>
      </c>
      <c r="D20" s="104" t="s">
        <v>122</v>
      </c>
      <c r="E20" s="12">
        <v>0</v>
      </c>
      <c r="F20" s="114">
        <f>C20*E20</f>
        <v>0</v>
      </c>
    </row>
    <row r="21" spans="1:6">
      <c r="A21" s="99"/>
      <c r="B21" s="39" t="s">
        <v>32</v>
      </c>
      <c r="C21" s="101"/>
      <c r="D21" s="102"/>
      <c r="E21" s="12"/>
      <c r="F21" s="114"/>
    </row>
    <row r="22" spans="1:6" ht="18.75">
      <c r="A22" s="99"/>
      <c r="B22" s="39" t="s">
        <v>11</v>
      </c>
      <c r="C22" s="101">
        <v>1</v>
      </c>
      <c r="D22" s="104" t="s">
        <v>121</v>
      </c>
      <c r="E22" s="12">
        <v>0</v>
      </c>
      <c r="F22" s="114">
        <f>C22*E22</f>
        <v>0</v>
      </c>
    </row>
    <row r="23" spans="1:6" ht="19.5" thickBot="1">
      <c r="A23" s="91"/>
      <c r="B23" s="40" t="s">
        <v>12</v>
      </c>
      <c r="C23" s="120">
        <v>10</v>
      </c>
      <c r="D23" s="121" t="s">
        <v>122</v>
      </c>
      <c r="E23" s="14">
        <v>0</v>
      </c>
      <c r="F23" s="124">
        <f>C23*E23</f>
        <v>0</v>
      </c>
    </row>
    <row r="24" spans="1:6">
      <c r="A24" s="105" t="str">
        <f>A2</f>
        <v>II.</v>
      </c>
      <c r="B24" s="122" t="str">
        <f>B2&amp; " SVEUKUPNO"</f>
        <v>ARMIRANO BETONSKI RADOVI SVEUKUPNO</v>
      </c>
      <c r="C24" s="108"/>
      <c r="D24" s="123"/>
      <c r="E24" s="33"/>
      <c r="F24" s="115">
        <f>SUM(F4:F23)</f>
        <v>0</v>
      </c>
    </row>
    <row r="25" spans="1:6">
      <c r="A25" s="99"/>
      <c r="B25" s="109"/>
      <c r="C25" s="110"/>
      <c r="D25" s="102"/>
      <c r="E25" s="8"/>
      <c r="F25" s="116"/>
    </row>
    <row r="26" spans="1:6">
      <c r="A26" s="99"/>
      <c r="B26" s="109"/>
      <c r="C26" s="110"/>
      <c r="D26" s="102"/>
      <c r="E26" s="8"/>
      <c r="F26" s="116"/>
    </row>
  </sheetData>
  <sheetProtection algorithmName="SHA-512" hashValue="FHqBG3oTp6Ig2d7lpE7Cz1pNI4PzsnV0yegb5BS+BswZjNCRdgdLiBJet/pyBNB4vOGW9unKRT5FALiFx53huw==" saltValue="EsEqLR/FuXAEsToSRWoZ6Q==" spinCount="100000" sheet="1" objects="1" scenarios="1" selectLockedCells="1"/>
  <phoneticPr fontId="4" type="noConversion"/>
  <printOptions horizontalCentered="1"/>
  <pageMargins left="0.23622047244094491" right="0.23333333333333334" top="0.86458333333333337" bottom="0.74803149606299213" header="0.31496062992125984" footer="0.31496062992125984"/>
  <pageSetup paperSize="9" scale="70" orientation="portrait" r:id="rId1"/>
  <headerFooter alignWithMargins="0">
    <oddHeader>&amp;C&amp;"Arial Narrow,Bold"KARLOLINE - Kling d.o.o.&amp;"Arial Narrow,Regular"
za građevinarstvo
Lič 14 / 51323 Lič / GSM: 098 442 708 / tel.,fax: 051-227 582 / e-mail: kling@kling.hr / web: www.kling.hr</oddHeader>
  </headerFooter>
  <colBreaks count="1" manualBreakCount="1">
    <brk id="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439C6-ABBC-498A-9824-3A50CFB942EE}">
  <sheetPr>
    <tabColor theme="1"/>
  </sheetPr>
  <dimension ref="A1:F14"/>
  <sheetViews>
    <sheetView zoomScale="85" zoomScaleNormal="85" zoomScaleSheetLayoutView="100" zoomScalePageLayoutView="70" workbookViewId="0">
      <selection activeCell="E5" sqref="E5"/>
    </sheetView>
  </sheetViews>
  <sheetFormatPr defaultColWidth="8.7109375" defaultRowHeight="15.75"/>
  <cols>
    <col min="1" max="1" width="4.42578125" style="56" customWidth="1"/>
    <col min="2" max="2" width="60.28515625" style="132" customWidth="1"/>
    <col min="3" max="3" width="8.28515625" style="57" bestFit="1" customWidth="1"/>
    <col min="4" max="4" width="10.28515625" style="103" bestFit="1" customWidth="1"/>
    <col min="5" max="5" width="10.7109375" style="11" customWidth="1"/>
    <col min="6" max="6" width="15.140625" style="56" bestFit="1" customWidth="1"/>
    <col min="7" max="7" width="40.42578125" style="10" customWidth="1"/>
    <col min="8" max="16384" width="8.7109375" style="10"/>
  </cols>
  <sheetData>
    <row r="1" spans="1:6" s="7" customFormat="1">
      <c r="A1" s="83" t="s">
        <v>188</v>
      </c>
      <c r="B1" s="125" t="s">
        <v>0</v>
      </c>
      <c r="C1" s="85" t="s">
        <v>190</v>
      </c>
      <c r="D1" s="86" t="s">
        <v>189</v>
      </c>
      <c r="E1" s="38" t="s">
        <v>192</v>
      </c>
      <c r="F1" s="111" t="s">
        <v>191</v>
      </c>
    </row>
    <row r="2" spans="1:6" s="7" customFormat="1">
      <c r="A2" s="87" t="s">
        <v>5</v>
      </c>
      <c r="B2" s="126" t="s">
        <v>33</v>
      </c>
      <c r="C2" s="117"/>
      <c r="D2" s="118"/>
      <c r="E2" s="32"/>
      <c r="F2" s="112"/>
    </row>
    <row r="3" spans="1:6" s="7" customFormat="1" ht="204.75">
      <c r="A3" s="91"/>
      <c r="B3" s="92" t="s">
        <v>193</v>
      </c>
      <c r="C3" s="93"/>
      <c r="D3" s="119"/>
      <c r="E3" s="37"/>
      <c r="F3" s="93"/>
    </row>
    <row r="4" spans="1:6" s="7" customFormat="1" ht="47.25">
      <c r="A4" s="95" t="str">
        <f>$A$2&amp;1</f>
        <v>III.1</v>
      </c>
      <c r="B4" s="96" t="s">
        <v>34</v>
      </c>
      <c r="C4" s="97">
        <v>13</v>
      </c>
      <c r="D4" s="98" t="s">
        <v>121</v>
      </c>
      <c r="E4" s="9">
        <v>0</v>
      </c>
      <c r="F4" s="113">
        <f>C4*E4</f>
        <v>0</v>
      </c>
    </row>
    <row r="5" spans="1:6" s="7" customFormat="1" ht="63">
      <c r="A5" s="99" t="str">
        <f>$A$2&amp;(RIGHT(A4,1)+1)</f>
        <v>III.2</v>
      </c>
      <c r="B5" s="39" t="s">
        <v>35</v>
      </c>
      <c r="C5" s="101"/>
      <c r="D5" s="102"/>
      <c r="E5" s="12"/>
      <c r="F5" s="133"/>
    </row>
    <row r="6" spans="1:6" s="7" customFormat="1" ht="18.75">
      <c r="A6" s="99"/>
      <c r="B6" s="39" t="s">
        <v>36</v>
      </c>
      <c r="C6" s="101">
        <v>45</v>
      </c>
      <c r="D6" s="103" t="s">
        <v>122</v>
      </c>
      <c r="E6" s="12">
        <v>0</v>
      </c>
      <c r="F6" s="133">
        <f t="shared" ref="F6:F11" si="0">C6*E6</f>
        <v>0</v>
      </c>
    </row>
    <row r="7" spans="1:6" s="7" customFormat="1" ht="18.75">
      <c r="A7" s="91"/>
      <c r="B7" s="40" t="s">
        <v>37</v>
      </c>
      <c r="C7" s="120">
        <v>45</v>
      </c>
      <c r="D7" s="121" t="s">
        <v>122</v>
      </c>
      <c r="E7" s="14">
        <v>0</v>
      </c>
      <c r="F7" s="124">
        <f t="shared" si="0"/>
        <v>0</v>
      </c>
    </row>
    <row r="8" spans="1:6" s="7" customFormat="1" ht="94.5">
      <c r="A8" s="95" t="str">
        <f>$A$2&amp;(RIGHT(A5,1)+1)</f>
        <v>III.3</v>
      </c>
      <c r="B8" s="43" t="s">
        <v>38</v>
      </c>
      <c r="C8" s="97">
        <v>205</v>
      </c>
      <c r="D8" s="98" t="s">
        <v>122</v>
      </c>
      <c r="E8" s="9">
        <v>0</v>
      </c>
      <c r="F8" s="113">
        <f t="shared" si="0"/>
        <v>0</v>
      </c>
    </row>
    <row r="9" spans="1:6" s="7" customFormat="1" ht="63">
      <c r="A9" s="95" t="str">
        <f>$A$2&amp;(RIGHT(A8,1)+1)</f>
        <v>III.4</v>
      </c>
      <c r="B9" s="41" t="s">
        <v>39</v>
      </c>
      <c r="C9" s="97">
        <v>5</v>
      </c>
      <c r="D9" s="98" t="s">
        <v>40</v>
      </c>
      <c r="E9" s="9">
        <v>0</v>
      </c>
      <c r="F9" s="113">
        <f t="shared" si="0"/>
        <v>0</v>
      </c>
    </row>
    <row r="10" spans="1:6" ht="78.75">
      <c r="A10" s="95" t="str">
        <f>$A$2&amp;(RIGHT(A9,1)+1)</f>
        <v>III.5</v>
      </c>
      <c r="B10" s="41" t="s">
        <v>134</v>
      </c>
      <c r="C10" s="97">
        <v>95</v>
      </c>
      <c r="D10" s="98" t="s">
        <v>122</v>
      </c>
      <c r="E10" s="9">
        <v>0</v>
      </c>
      <c r="F10" s="113">
        <f t="shared" si="0"/>
        <v>0</v>
      </c>
    </row>
    <row r="11" spans="1:6" ht="63.75" thickBot="1">
      <c r="A11" s="127" t="str">
        <f>$A$2&amp;(RIGHT(A10,1)+1)</f>
        <v>III.6</v>
      </c>
      <c r="B11" s="42" t="s">
        <v>41</v>
      </c>
      <c r="C11" s="128">
        <v>1</v>
      </c>
      <c r="D11" s="129" t="s">
        <v>40</v>
      </c>
      <c r="E11" s="30">
        <v>0</v>
      </c>
      <c r="F11" s="134">
        <f t="shared" si="0"/>
        <v>0</v>
      </c>
    </row>
    <row r="12" spans="1:6">
      <c r="A12" s="105" t="str">
        <f>A2</f>
        <v>III.</v>
      </c>
      <c r="B12" s="130" t="str">
        <f>B2&amp; " SVEUKUPNO"</f>
        <v>ZIDARSKI RADOVI SVEUKUPNO</v>
      </c>
      <c r="C12" s="108"/>
      <c r="D12" s="123"/>
      <c r="E12" s="33"/>
      <c r="F12" s="115">
        <f>SUM(F4:F11)</f>
        <v>0</v>
      </c>
    </row>
    <row r="13" spans="1:6">
      <c r="A13" s="99"/>
      <c r="B13" s="131"/>
      <c r="C13" s="110"/>
      <c r="D13" s="102"/>
      <c r="E13" s="8"/>
      <c r="F13" s="116"/>
    </row>
    <row r="14" spans="1:6">
      <c r="A14" s="99"/>
      <c r="B14" s="131"/>
      <c r="C14" s="110"/>
      <c r="D14" s="102"/>
      <c r="E14" s="8"/>
      <c r="F14" s="116"/>
    </row>
  </sheetData>
  <sheetProtection algorithmName="SHA-512" hashValue="2qZSrHg8FSxcgaQ8j8qtlcOmL7kyOYSFWRAPHa0jj0+i7s+xkmCxvjtQKR/8R1tDMAXTQZhHAyks1XcbPn/z0A==" saltValue="bE2zOL4hH2tX3E9B23qGwA==" spinCount="100000" sheet="1" objects="1" scenarios="1" selectLockedCells="1"/>
  <printOptions horizontalCentered="1"/>
  <pageMargins left="0.23622047244094491" right="0.23333333333333334" top="0.86458333333333337" bottom="0.74803149606299213" header="0.31496062992125984" footer="0.31496062992125984"/>
  <pageSetup paperSize="9" scale="70" orientation="portrait" r:id="rId1"/>
  <headerFooter alignWithMargins="0">
    <oddHeader>&amp;C&amp;"Arial Narrow,Bold"KARLOLINE - Kling d.o.o.&amp;"Arial Narrow,Regular"
za građevinarstvo
Lič 14 / 51323 Lič / GSM: 098 442 708 / tel.,fax: 051-227 582 / e-mail: kling@kling.hr / web: www.kling.hr</oddHeader>
  </headerFooter>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454BE-2626-44EA-B914-C999A40BEF97}">
  <sheetPr>
    <tabColor theme="1"/>
  </sheetPr>
  <dimension ref="A1:F10"/>
  <sheetViews>
    <sheetView zoomScale="85" zoomScaleNormal="85" zoomScaleSheetLayoutView="100" zoomScalePageLayoutView="70" workbookViewId="0">
      <selection activeCell="E6" sqref="E6"/>
    </sheetView>
  </sheetViews>
  <sheetFormatPr defaultColWidth="8.7109375" defaultRowHeight="15.75"/>
  <cols>
    <col min="1" max="1" width="4.42578125" style="56" customWidth="1"/>
    <col min="2" max="2" width="60.28515625" style="141" customWidth="1"/>
    <col min="3" max="3" width="8.28515625" style="57" bestFit="1" customWidth="1"/>
    <col min="4" max="4" width="10.28515625" style="103" bestFit="1" customWidth="1"/>
    <col min="5" max="5" width="10.5703125" style="11" bestFit="1" customWidth="1"/>
    <col min="6" max="6" width="15.140625" style="56" bestFit="1" customWidth="1"/>
    <col min="7" max="7" width="40.42578125" style="10" customWidth="1"/>
    <col min="8" max="16384" width="8.7109375" style="10"/>
  </cols>
  <sheetData>
    <row r="1" spans="1:6" s="7" customFormat="1">
      <c r="A1" s="83" t="s">
        <v>188</v>
      </c>
      <c r="B1" s="84" t="s">
        <v>0</v>
      </c>
      <c r="C1" s="85" t="s">
        <v>190</v>
      </c>
      <c r="D1" s="86" t="s">
        <v>189</v>
      </c>
      <c r="E1" s="38" t="s">
        <v>192</v>
      </c>
      <c r="F1" s="111" t="s">
        <v>191</v>
      </c>
    </row>
    <row r="2" spans="1:6" s="7" customFormat="1">
      <c r="A2" s="87" t="s">
        <v>15</v>
      </c>
      <c r="B2" s="135" t="s">
        <v>42</v>
      </c>
      <c r="C2" s="117"/>
      <c r="D2" s="118"/>
      <c r="E2" s="32"/>
      <c r="F2" s="112"/>
    </row>
    <row r="3" spans="1:6" s="7" customFormat="1" ht="63">
      <c r="A3" s="99" t="str">
        <f>$A$2&amp;1</f>
        <v>IV.1</v>
      </c>
      <c r="B3" s="136" t="s">
        <v>45</v>
      </c>
      <c r="C3" s="82"/>
      <c r="D3" s="102"/>
      <c r="F3" s="82"/>
    </row>
    <row r="4" spans="1:6" s="7" customFormat="1" ht="126">
      <c r="A4" s="99"/>
      <c r="B4" s="136" t="s">
        <v>43</v>
      </c>
      <c r="C4" s="101">
        <v>20</v>
      </c>
      <c r="D4" s="104" t="s">
        <v>122</v>
      </c>
      <c r="E4" s="12">
        <v>0</v>
      </c>
      <c r="F4" s="114">
        <f>C4*E4</f>
        <v>0</v>
      </c>
    </row>
    <row r="5" spans="1:6" s="7" customFormat="1" ht="47.25">
      <c r="A5" s="91"/>
      <c r="B5" s="137" t="s">
        <v>44</v>
      </c>
      <c r="C5" s="120">
        <v>9</v>
      </c>
      <c r="D5" s="121" t="s">
        <v>122</v>
      </c>
      <c r="E5" s="14">
        <v>0</v>
      </c>
      <c r="F5" s="124">
        <f>C5*E5</f>
        <v>0</v>
      </c>
    </row>
    <row r="6" spans="1:6" s="7" customFormat="1" ht="157.5">
      <c r="A6" s="95" t="str">
        <f>$A$2&amp;(RIGHT(A3,1)+1)</f>
        <v>IV.2</v>
      </c>
      <c r="B6" s="43" t="s">
        <v>46</v>
      </c>
      <c r="C6" s="97">
        <v>45</v>
      </c>
      <c r="D6" s="98" t="s">
        <v>122</v>
      </c>
      <c r="E6" s="9">
        <v>0</v>
      </c>
      <c r="F6" s="113">
        <f>C6*E6</f>
        <v>0</v>
      </c>
    </row>
    <row r="7" spans="1:6" s="7" customFormat="1" ht="126.75" thickBot="1">
      <c r="A7" s="127" t="str">
        <f>$A$2&amp;(RIGHT(A6,1)+1)</f>
        <v>IV.3</v>
      </c>
      <c r="B7" s="44" t="s">
        <v>47</v>
      </c>
      <c r="C7" s="128">
        <v>70</v>
      </c>
      <c r="D7" s="129" t="s">
        <v>122</v>
      </c>
      <c r="E7" s="30">
        <v>0</v>
      </c>
      <c r="F7" s="134">
        <f>C7*E7</f>
        <v>0</v>
      </c>
    </row>
    <row r="8" spans="1:6">
      <c r="A8" s="138" t="str">
        <f>A2</f>
        <v>IV.</v>
      </c>
      <c r="B8" s="139" t="str">
        <f>B2&amp; " SVEUKUPNO"</f>
        <v>IZOLATERSKI RADOVI SVEUKUPNO</v>
      </c>
      <c r="C8" s="108"/>
      <c r="D8" s="123"/>
      <c r="E8" s="33"/>
      <c r="F8" s="115">
        <f>SUM(F4:F7)</f>
        <v>0</v>
      </c>
    </row>
    <row r="9" spans="1:6">
      <c r="A9" s="99"/>
      <c r="B9" s="140"/>
      <c r="C9" s="110"/>
      <c r="D9" s="102"/>
      <c r="E9" s="8"/>
      <c r="F9" s="116"/>
    </row>
    <row r="10" spans="1:6">
      <c r="A10" s="99"/>
      <c r="B10" s="140"/>
      <c r="C10" s="110"/>
      <c r="D10" s="102"/>
      <c r="E10" s="8"/>
      <c r="F10" s="116"/>
    </row>
  </sheetData>
  <sheetProtection algorithmName="SHA-512" hashValue="SqIQd2LxNjSFI32q17AkMCvmF8JdW9oRRA22f5u79EDs4MNhQ+IToTwtdN8DXIdCU1Df/KiPpGckvjnDMrUbjQ==" saltValue="faUEyAd+e0iYuUNcMOFOBA==" spinCount="100000" sheet="1" objects="1" scenarios="1" selectLockedCells="1"/>
  <phoneticPr fontId="4" type="noConversion"/>
  <printOptions horizontalCentered="1"/>
  <pageMargins left="0.23622047244094491" right="0.23333333333333334" top="0.86458333333333337" bottom="0.74803149606299213" header="0.31496062992125984" footer="0.31496062992125984"/>
  <pageSetup paperSize="9" scale="70" orientation="portrait" r:id="rId1"/>
  <headerFooter alignWithMargins="0">
    <oddHeader>&amp;C&amp;"Arial Narrow,Bold"KARLOLINE - Kling d.o.o.&amp;"Arial Narrow,Regular"
za građevinarstvo
Lič 14 / 51323 Lič / GSM: 098 442 708 / tel.,fax: 051-227 582 / e-mail: kling@kling.hr / web: www.kling.hr</oddHeader>
  </headerFooter>
  <colBreaks count="1" manualBreakCount="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664E8-E3E6-4693-BBBE-F8743605B866}">
  <sheetPr>
    <tabColor theme="1"/>
  </sheetPr>
  <dimension ref="A1:F18"/>
  <sheetViews>
    <sheetView zoomScale="85" zoomScaleNormal="85" zoomScaleSheetLayoutView="100" zoomScalePageLayoutView="70" workbookViewId="0">
      <selection activeCell="E10" sqref="E10"/>
    </sheetView>
  </sheetViews>
  <sheetFormatPr defaultColWidth="8.7109375" defaultRowHeight="15.75"/>
  <cols>
    <col min="1" max="1" width="4.42578125" style="56" customWidth="1"/>
    <col min="2" max="2" width="60.28515625" style="141" customWidth="1"/>
    <col min="3" max="3" width="8.140625" style="57" customWidth="1"/>
    <col min="4" max="4" width="10.28515625" style="103" bestFit="1" customWidth="1"/>
    <col min="5" max="5" width="10.7109375" style="11" bestFit="1" customWidth="1"/>
    <col min="6" max="6" width="15.140625" style="56" bestFit="1" customWidth="1"/>
    <col min="7" max="7" width="40.42578125" style="10" customWidth="1"/>
    <col min="8" max="16384" width="8.7109375" style="10"/>
  </cols>
  <sheetData>
    <row r="1" spans="1:6" s="7" customFormat="1" ht="31.5">
      <c r="A1" s="83" t="s">
        <v>188</v>
      </c>
      <c r="B1" s="84" t="s">
        <v>0</v>
      </c>
      <c r="C1" s="85" t="s">
        <v>190</v>
      </c>
      <c r="D1" s="86" t="s">
        <v>189</v>
      </c>
      <c r="E1" s="38" t="s">
        <v>192</v>
      </c>
      <c r="F1" s="111" t="s">
        <v>191</v>
      </c>
    </row>
    <row r="2" spans="1:6" s="7" customFormat="1">
      <c r="A2" s="87" t="s">
        <v>24</v>
      </c>
      <c r="B2" s="135" t="s">
        <v>49</v>
      </c>
      <c r="C2" s="117"/>
      <c r="D2" s="118"/>
      <c r="E2" s="32"/>
      <c r="F2" s="112"/>
    </row>
    <row r="3" spans="1:6" s="7" customFormat="1" ht="94.5">
      <c r="A3" s="95"/>
      <c r="B3" s="142" t="s">
        <v>48</v>
      </c>
      <c r="C3" s="143"/>
      <c r="D3" s="144"/>
      <c r="E3" s="15"/>
      <c r="F3" s="152"/>
    </row>
    <row r="4" spans="1:6" s="7" customFormat="1" ht="157.5">
      <c r="A4" s="99" t="str">
        <f>$A$2&amp;1</f>
        <v>V.1</v>
      </c>
      <c r="B4" s="145" t="s">
        <v>50</v>
      </c>
      <c r="C4" s="82"/>
      <c r="D4" s="102"/>
      <c r="F4" s="82"/>
    </row>
    <row r="5" spans="1:6" s="7" customFormat="1" ht="47.25">
      <c r="A5" s="99"/>
      <c r="B5" s="146" t="s">
        <v>51</v>
      </c>
      <c r="C5" s="101">
        <v>0.5</v>
      </c>
      <c r="D5" s="104" t="s">
        <v>121</v>
      </c>
      <c r="E5" s="12">
        <v>0</v>
      </c>
      <c r="F5" s="114">
        <f t="shared" ref="F5:F13" si="0">C5*E5</f>
        <v>0</v>
      </c>
    </row>
    <row r="6" spans="1:6" s="7" customFormat="1" ht="31.5">
      <c r="A6" s="99"/>
      <c r="B6" s="146" t="s">
        <v>52</v>
      </c>
      <c r="C6" s="101">
        <v>1.3</v>
      </c>
      <c r="D6" s="104" t="s">
        <v>121</v>
      </c>
      <c r="E6" s="12">
        <v>0</v>
      </c>
      <c r="F6" s="114">
        <f t="shared" si="0"/>
        <v>0</v>
      </c>
    </row>
    <row r="7" spans="1:6" s="7" customFormat="1" ht="18.75">
      <c r="A7" s="99"/>
      <c r="B7" s="146" t="s">
        <v>53</v>
      </c>
      <c r="C7" s="101">
        <v>0.5</v>
      </c>
      <c r="D7" s="104" t="s">
        <v>123</v>
      </c>
      <c r="E7" s="12">
        <v>0</v>
      </c>
      <c r="F7" s="114">
        <f t="shared" si="0"/>
        <v>0</v>
      </c>
    </row>
    <row r="8" spans="1:6" s="7" customFormat="1" ht="18.75">
      <c r="A8" s="99"/>
      <c r="B8" s="146" t="s">
        <v>54</v>
      </c>
      <c r="C8" s="101">
        <v>2.5000000000000001E-2</v>
      </c>
      <c r="D8" s="104" t="s">
        <v>123</v>
      </c>
      <c r="E8" s="12">
        <v>0</v>
      </c>
      <c r="F8" s="114">
        <f t="shared" si="0"/>
        <v>0</v>
      </c>
    </row>
    <row r="9" spans="1:6" s="7" customFormat="1" ht="18.75">
      <c r="A9" s="99"/>
      <c r="B9" s="147" t="s">
        <v>58</v>
      </c>
      <c r="C9" s="101">
        <v>0.65</v>
      </c>
      <c r="D9" s="104" t="s">
        <v>123</v>
      </c>
      <c r="E9" s="12">
        <v>0</v>
      </c>
      <c r="F9" s="114">
        <f t="shared" si="0"/>
        <v>0</v>
      </c>
    </row>
    <row r="10" spans="1:6" s="7" customFormat="1" ht="18.75">
      <c r="A10" s="99"/>
      <c r="B10" s="147" t="s">
        <v>55</v>
      </c>
      <c r="C10" s="101">
        <v>0.1</v>
      </c>
      <c r="D10" s="104" t="s">
        <v>123</v>
      </c>
      <c r="E10" s="12">
        <v>0</v>
      </c>
      <c r="F10" s="114">
        <f t="shared" si="0"/>
        <v>0</v>
      </c>
    </row>
    <row r="11" spans="1:6" s="7" customFormat="1" ht="18.75">
      <c r="A11" s="99"/>
      <c r="B11" s="146" t="s">
        <v>56</v>
      </c>
      <c r="C11" s="101">
        <v>70</v>
      </c>
      <c r="D11" s="104" t="s">
        <v>122</v>
      </c>
      <c r="E11" s="12">
        <v>0</v>
      </c>
      <c r="F11" s="114">
        <f t="shared" si="0"/>
        <v>0</v>
      </c>
    </row>
    <row r="12" spans="1:6" s="7" customFormat="1" ht="18.75">
      <c r="A12" s="91"/>
      <c r="B12" s="148" t="s">
        <v>57</v>
      </c>
      <c r="C12" s="120">
        <v>70</v>
      </c>
      <c r="D12" s="121" t="s">
        <v>122</v>
      </c>
      <c r="E12" s="14">
        <v>0</v>
      </c>
      <c r="F12" s="124">
        <f t="shared" si="0"/>
        <v>0</v>
      </c>
    </row>
    <row r="13" spans="1:6" s="7" customFormat="1" ht="95.25" thickBot="1">
      <c r="A13" s="127" t="str">
        <f>$A$2&amp;(RIGHT(A4,1)+1)</f>
        <v>V.2</v>
      </c>
      <c r="B13" s="149" t="s">
        <v>59</v>
      </c>
      <c r="C13" s="101">
        <v>70</v>
      </c>
      <c r="D13" s="129" t="s">
        <v>122</v>
      </c>
      <c r="E13" s="12">
        <v>0</v>
      </c>
      <c r="F13" s="114">
        <f t="shared" si="0"/>
        <v>0</v>
      </c>
    </row>
    <row r="14" spans="1:6">
      <c r="A14" s="105" t="str">
        <f>A2</f>
        <v>V.</v>
      </c>
      <c r="B14" s="150" t="str">
        <f>B2&amp; " SVEUKUPNO"</f>
        <v>KROVOPOKRIVAČKI RADOVI SVEUKUPNO</v>
      </c>
      <c r="C14" s="108"/>
      <c r="D14" s="123"/>
      <c r="E14" s="33"/>
      <c r="F14" s="115">
        <f>SUM(F5:F13)</f>
        <v>0</v>
      </c>
    </row>
    <row r="15" spans="1:6">
      <c r="A15" s="99"/>
      <c r="B15" s="140"/>
      <c r="C15" s="110"/>
      <c r="D15" s="102"/>
      <c r="E15" s="8"/>
      <c r="F15" s="116"/>
    </row>
    <row r="16" spans="1:6">
      <c r="A16" s="99"/>
      <c r="B16" s="140"/>
      <c r="C16" s="110"/>
      <c r="D16" s="102"/>
      <c r="E16" s="8"/>
      <c r="F16" s="116"/>
    </row>
    <row r="18" spans="2:2">
      <c r="B18" s="151"/>
    </row>
  </sheetData>
  <sheetProtection algorithmName="SHA-512" hashValue="F+iDYrw82qk0Ic+ty5QpHctaYrjSlttOjp8MEUUGMEvrRy5ATXNCTYInABy3OlJidabhuFUr8qL2Dx5SWfmfgw==" saltValue="xTLYw5jF9BCUqIw9dMWd8Q==" spinCount="100000" sheet="1" objects="1" scenarios="1" selectLockedCells="1"/>
  <phoneticPr fontId="4" type="noConversion"/>
  <printOptions horizontalCentered="1"/>
  <pageMargins left="0.23622047244094491" right="0.23333333333333334" top="0.86458333333333337" bottom="0.74803149606299213" header="0.31496062992125984" footer="0.31496062992125984"/>
  <pageSetup paperSize="9" scale="70" orientation="portrait" r:id="rId1"/>
  <headerFooter alignWithMargins="0">
    <oddHeader>&amp;C&amp;"Arial Narrow,Bold"KARLOLINE - Kling d.o.o.&amp;"Arial Narrow,Regular"
za građevinarstvo
Lič 14 / 51323 Lič / GSM: 098 442 708 / tel.,fax: 051-227 582 / e-mail: kling@kling.hr / web: www.kling.hr</oddHeader>
  </headerFooter>
  <colBreaks count="1" manualBreakCount="1">
    <brk id="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4E5D2-39E0-4A8E-8888-9F90EE1AEBA3}">
  <sheetPr>
    <tabColor theme="1"/>
  </sheetPr>
  <dimension ref="A1:F9"/>
  <sheetViews>
    <sheetView zoomScale="85" zoomScaleNormal="85" zoomScaleSheetLayoutView="100" zoomScalePageLayoutView="70" workbookViewId="0">
      <selection activeCell="E6" sqref="E6"/>
    </sheetView>
  </sheetViews>
  <sheetFormatPr defaultColWidth="8.7109375" defaultRowHeight="15.75"/>
  <cols>
    <col min="1" max="1" width="4.28515625" style="56" customWidth="1"/>
    <col min="2" max="2" width="60.28515625" style="141" customWidth="1"/>
    <col min="3" max="3" width="8.140625" style="57" customWidth="1"/>
    <col min="4" max="4" width="9.85546875" style="103" bestFit="1" customWidth="1"/>
    <col min="5" max="5" width="10.28515625" style="11" customWidth="1"/>
    <col min="6" max="6" width="19" style="56" customWidth="1"/>
    <col min="7" max="7" width="40.42578125" style="10" customWidth="1"/>
    <col min="8" max="16384" width="8.7109375" style="10"/>
  </cols>
  <sheetData>
    <row r="1" spans="1:6" s="7" customFormat="1" ht="31.5">
      <c r="A1" s="83" t="s">
        <v>188</v>
      </c>
      <c r="B1" s="84" t="s">
        <v>0</v>
      </c>
      <c r="C1" s="85" t="s">
        <v>190</v>
      </c>
      <c r="D1" s="86" t="s">
        <v>189</v>
      </c>
      <c r="E1" s="38" t="s">
        <v>192</v>
      </c>
      <c r="F1" s="111" t="s">
        <v>191</v>
      </c>
    </row>
    <row r="2" spans="1:6" s="7" customFormat="1">
      <c r="A2" s="87" t="s">
        <v>61</v>
      </c>
      <c r="B2" s="135" t="s">
        <v>16</v>
      </c>
      <c r="C2" s="117"/>
      <c r="D2" s="118"/>
      <c r="E2" s="32"/>
      <c r="F2" s="112"/>
    </row>
    <row r="3" spans="1:6" s="7" customFormat="1" ht="157.5">
      <c r="A3" s="99"/>
      <c r="B3" s="153" t="s">
        <v>60</v>
      </c>
      <c r="C3" s="90"/>
      <c r="D3" s="102"/>
      <c r="E3" s="8"/>
      <c r="F3" s="116"/>
    </row>
    <row r="4" spans="1:6" s="7" customFormat="1" ht="78.75">
      <c r="A4" s="95" t="str">
        <f>$A$2&amp;1</f>
        <v>VI.1</v>
      </c>
      <c r="B4" s="154" t="s">
        <v>129</v>
      </c>
      <c r="C4" s="97">
        <v>21</v>
      </c>
      <c r="D4" s="144" t="s">
        <v>2</v>
      </c>
      <c r="E4" s="9">
        <v>0</v>
      </c>
      <c r="F4" s="113">
        <f>C4*E4</f>
        <v>0</v>
      </c>
    </row>
    <row r="5" spans="1:6" s="7" customFormat="1" ht="63">
      <c r="A5" s="95" t="str">
        <f>$A$2&amp;2</f>
        <v>VI.2</v>
      </c>
      <c r="B5" s="45" t="s">
        <v>130</v>
      </c>
      <c r="C5" s="97">
        <v>7</v>
      </c>
      <c r="D5" s="144" t="s">
        <v>2</v>
      </c>
      <c r="E5" s="9">
        <v>0</v>
      </c>
      <c r="F5" s="113">
        <f>C5*E5</f>
        <v>0</v>
      </c>
    </row>
    <row r="6" spans="1:6" s="7" customFormat="1" ht="126.75" thickBot="1">
      <c r="A6" s="127" t="str">
        <f>$A$2&amp;3</f>
        <v>VI.3</v>
      </c>
      <c r="B6" s="34" t="s">
        <v>131</v>
      </c>
      <c r="C6" s="128">
        <v>13</v>
      </c>
      <c r="D6" s="155" t="s">
        <v>2</v>
      </c>
      <c r="E6" s="30">
        <v>0</v>
      </c>
      <c r="F6" s="134">
        <f>C6*E6</f>
        <v>0</v>
      </c>
    </row>
    <row r="7" spans="1:6" s="7" customFormat="1">
      <c r="A7" s="105" t="str">
        <f>A2</f>
        <v>VI.</v>
      </c>
      <c r="B7" s="150" t="str">
        <f>B2&amp; " SVEUKUPNO"</f>
        <v>LIMARSKI RADOVI SVEUKUPNO</v>
      </c>
      <c r="C7" s="108"/>
      <c r="D7" s="123"/>
      <c r="E7" s="33"/>
      <c r="F7" s="115">
        <f>SUM(F4:F6)</f>
        <v>0</v>
      </c>
    </row>
    <row r="8" spans="1:6" s="7" customFormat="1">
      <c r="A8" s="99"/>
      <c r="B8" s="140"/>
      <c r="C8" s="110"/>
      <c r="D8" s="102"/>
      <c r="E8" s="8"/>
      <c r="F8" s="116"/>
    </row>
    <row r="9" spans="1:6" s="7" customFormat="1">
      <c r="A9" s="99"/>
      <c r="B9" s="140"/>
      <c r="C9" s="110"/>
      <c r="D9" s="102"/>
      <c r="E9" s="8"/>
      <c r="F9" s="116"/>
    </row>
  </sheetData>
  <sheetProtection algorithmName="SHA-512" hashValue="IjDKm2SxbEqys96WDFM3pA8Oc8gNlWW287UAHb45dblfrcN6MH2enkjuwLl88lKkFHdQCLlPQDHh4K5sXpTSTQ==" saltValue="6793Xn0xgKHt4Ex6PveaHA==" spinCount="100000" sheet="1" objects="1" scenarios="1" selectLockedCells="1"/>
  <printOptions horizontalCentered="1"/>
  <pageMargins left="0.23622047244094491" right="0.23333333333333334" top="0.86458333333333337" bottom="0.74803149606299213" header="0.31496062992125984" footer="0.31496062992125984"/>
  <pageSetup paperSize="9" scale="70" orientation="portrait" r:id="rId1"/>
  <headerFooter alignWithMargins="0">
    <oddHeader>&amp;C&amp;"Arial Narrow,Bold"KARLOLINE - Kling d.o.o.&amp;"Arial Narrow,Regular"
za građevinarstvo
Lič 14 / 51323 Lič / GSM: 098 442 708 / tel.,fax: 051-227 582 / e-mail: kling@kling.hr / web: www.kling.hr</oddHeader>
  </headerFooter>
  <colBreaks count="1" manualBreakCount="1">
    <brk id="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EAC17-29C0-4084-9477-D5C219F8E532}">
  <sheetPr>
    <tabColor theme="1"/>
  </sheetPr>
  <dimension ref="A1:F7"/>
  <sheetViews>
    <sheetView zoomScale="85" zoomScaleNormal="85" zoomScaleSheetLayoutView="100" zoomScalePageLayoutView="70" workbookViewId="0">
      <selection activeCell="E4" sqref="E4"/>
    </sheetView>
  </sheetViews>
  <sheetFormatPr defaultColWidth="8.7109375" defaultRowHeight="12.75"/>
  <cols>
    <col min="1" max="1" width="4.7109375" style="164" bestFit="1" customWidth="1"/>
    <col min="2" max="2" width="60.28515625" style="165" customWidth="1"/>
    <col min="3" max="3" width="8.28515625" style="166" bestFit="1" customWidth="1"/>
    <col min="4" max="4" width="10.28515625" style="167" bestFit="1" customWidth="1"/>
    <col min="5" max="5" width="10.5703125" style="1" bestFit="1" customWidth="1"/>
    <col min="6" max="6" width="15.140625" style="164" bestFit="1" customWidth="1"/>
    <col min="7" max="7" width="40.42578125" style="4" customWidth="1"/>
    <col min="8" max="16384" width="8.7109375" style="4"/>
  </cols>
  <sheetData>
    <row r="1" spans="1:6" s="7" customFormat="1" ht="15.75">
      <c r="A1" s="83" t="s">
        <v>188</v>
      </c>
      <c r="B1" s="84" t="s">
        <v>0</v>
      </c>
      <c r="C1" s="85" t="s">
        <v>190</v>
      </c>
      <c r="D1" s="156" t="s">
        <v>189</v>
      </c>
      <c r="E1" s="38" t="s">
        <v>192</v>
      </c>
      <c r="F1" s="111" t="s">
        <v>191</v>
      </c>
    </row>
    <row r="2" spans="1:6" s="2" customFormat="1" ht="15.75">
      <c r="A2" s="87" t="s">
        <v>132</v>
      </c>
      <c r="B2" s="135" t="s">
        <v>62</v>
      </c>
      <c r="C2" s="117"/>
      <c r="D2" s="118"/>
      <c r="E2" s="32"/>
      <c r="F2" s="112"/>
    </row>
    <row r="3" spans="1:6" s="2" customFormat="1" ht="362.25">
      <c r="A3" s="91"/>
      <c r="B3" s="157" t="s">
        <v>194</v>
      </c>
      <c r="C3" s="90"/>
      <c r="D3" s="158"/>
      <c r="E3" s="13"/>
      <c r="F3" s="168"/>
    </row>
    <row r="4" spans="1:6" s="2" customFormat="1" ht="95.25" thickBot="1">
      <c r="A4" s="99" t="str">
        <f>$A$2&amp;1</f>
        <v>VII.1</v>
      </c>
      <c r="B4" s="159" t="s">
        <v>198</v>
      </c>
      <c r="C4" s="101">
        <v>50</v>
      </c>
      <c r="D4" s="102" t="s">
        <v>122</v>
      </c>
      <c r="E4" s="12">
        <v>0</v>
      </c>
      <c r="F4" s="114">
        <f>C4*E4</f>
        <v>0</v>
      </c>
    </row>
    <row r="5" spans="1:6" s="2" customFormat="1" ht="15.75">
      <c r="A5" s="105" t="str">
        <f>A2</f>
        <v>VII.</v>
      </c>
      <c r="B5" s="150" t="str">
        <f>B2&amp; " SVEUKUPNO"</f>
        <v>PODOPOLAGAČKI RADOVI SVEUKUPNO</v>
      </c>
      <c r="C5" s="108"/>
      <c r="D5" s="123"/>
      <c r="E5" s="33"/>
      <c r="F5" s="115">
        <f>SUM(F4:F4)</f>
        <v>0</v>
      </c>
    </row>
    <row r="6" spans="1:6" s="2" customFormat="1">
      <c r="A6" s="160"/>
      <c r="B6" s="161"/>
      <c r="C6" s="162"/>
      <c r="D6" s="163"/>
      <c r="E6" s="3"/>
      <c r="F6" s="169"/>
    </row>
    <row r="7" spans="1:6" s="2" customFormat="1">
      <c r="A7" s="160"/>
      <c r="B7" s="161"/>
      <c r="C7" s="162"/>
      <c r="D7" s="163"/>
      <c r="E7" s="3"/>
      <c r="F7" s="169"/>
    </row>
  </sheetData>
  <sheetProtection algorithmName="SHA-512" hashValue="mqPSVwQb4vdB5+1CPDTrWySQM5y5dfeB9iD8FtrhBnl9gTY5nAnAkUgVIiO5TLwfXWw39EX3WXGusx3fRGjPUw==" saltValue="T+RS9Ju8nyEE7ie44FbTuw==" spinCount="100000" sheet="1" objects="1" scenarios="1" selectLockedCells="1"/>
  <printOptions horizontalCentered="1"/>
  <pageMargins left="0.23622047244094491" right="0.23333333333333334" top="0.86458333333333337" bottom="0.74803149606299213" header="0.31496062992125984" footer="0.31496062992125984"/>
  <pageSetup paperSize="9" scale="70" orientation="portrait" r:id="rId1"/>
  <headerFooter alignWithMargins="0">
    <oddHeader>&amp;C&amp;"Arial Narrow,Bold"KARLOLINE - Kling d.o.o.&amp;"Arial Narrow,Regular"
za građevinarstvo
Lič 14 / 51323 Lič / GSM: 098 442 708 / tel.,fax: 051-227 582 / e-mail: kling@kling.hr / web: www.kling.hr</oddHeader>
  </headerFooter>
  <colBreaks count="1" manualBreakCount="1">
    <brk id="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4728F-75BB-4540-8A1C-368A9CB0E458}">
  <sheetPr>
    <tabColor theme="1"/>
  </sheetPr>
  <dimension ref="A1:F9"/>
  <sheetViews>
    <sheetView zoomScale="70" zoomScaleNormal="70" zoomScaleSheetLayoutView="100" zoomScalePageLayoutView="70" workbookViewId="0">
      <selection activeCell="E5" sqref="E5"/>
    </sheetView>
  </sheetViews>
  <sheetFormatPr defaultColWidth="8.7109375" defaultRowHeight="15.75"/>
  <cols>
    <col min="1" max="1" width="5.28515625" style="56" bestFit="1" customWidth="1"/>
    <col min="2" max="2" width="60.28515625" style="141" customWidth="1"/>
    <col min="3" max="3" width="8.140625" style="57" customWidth="1"/>
    <col min="4" max="4" width="10.28515625" style="103" bestFit="1" customWidth="1"/>
    <col min="5" max="5" width="10.5703125" style="11" bestFit="1" customWidth="1"/>
    <col min="6" max="6" width="19" style="56" customWidth="1"/>
    <col min="7" max="7" width="40.42578125" style="10" customWidth="1"/>
    <col min="8" max="16384" width="8.7109375" style="10"/>
  </cols>
  <sheetData>
    <row r="1" spans="1:6" s="7" customFormat="1" ht="31.5">
      <c r="A1" s="83" t="s">
        <v>188</v>
      </c>
      <c r="B1" s="170" t="s">
        <v>0</v>
      </c>
      <c r="C1" s="85" t="s">
        <v>190</v>
      </c>
      <c r="D1" s="86" t="s">
        <v>189</v>
      </c>
      <c r="E1" s="38" t="s">
        <v>192</v>
      </c>
      <c r="F1" s="111" t="s">
        <v>191</v>
      </c>
    </row>
    <row r="2" spans="1:6" s="7" customFormat="1">
      <c r="A2" s="87" t="s">
        <v>64</v>
      </c>
      <c r="B2" s="135" t="s">
        <v>63</v>
      </c>
      <c r="C2" s="117"/>
      <c r="D2" s="118"/>
      <c r="E2" s="32"/>
      <c r="F2" s="112"/>
    </row>
    <row r="3" spans="1:6" s="7" customFormat="1" ht="315">
      <c r="A3" s="91"/>
      <c r="B3" s="157" t="s">
        <v>195</v>
      </c>
      <c r="C3" s="90"/>
      <c r="D3" s="158"/>
      <c r="E3" s="13"/>
      <c r="F3" s="168"/>
    </row>
    <row r="4" spans="1:6" s="7" customFormat="1" ht="47.25">
      <c r="A4" s="91" t="str">
        <f>$A$2&amp;1</f>
        <v>VIII.1</v>
      </c>
      <c r="B4" s="171" t="s">
        <v>65</v>
      </c>
      <c r="C4" s="120">
        <v>110</v>
      </c>
      <c r="D4" s="158" t="s">
        <v>122</v>
      </c>
      <c r="E4" s="14">
        <v>0</v>
      </c>
      <c r="F4" s="124">
        <f>C4*E4</f>
        <v>0</v>
      </c>
    </row>
    <row r="5" spans="1:6" s="7" customFormat="1" ht="78.75">
      <c r="A5" s="95" t="str">
        <f>$A$2&amp;2</f>
        <v>VIII.2</v>
      </c>
      <c r="B5" s="171" t="s">
        <v>66</v>
      </c>
      <c r="C5" s="97">
        <v>62</v>
      </c>
      <c r="D5" s="144" t="s">
        <v>122</v>
      </c>
      <c r="E5" s="9">
        <v>0</v>
      </c>
      <c r="F5" s="113">
        <f>C5*E5</f>
        <v>0</v>
      </c>
    </row>
    <row r="6" spans="1:6" s="7" customFormat="1" ht="79.5" thickBot="1">
      <c r="A6" s="127" t="str">
        <f>$A$2&amp;3</f>
        <v>VIII.3</v>
      </c>
      <c r="B6" s="159" t="s">
        <v>133</v>
      </c>
      <c r="C6" s="128">
        <v>50</v>
      </c>
      <c r="D6" s="155" t="s">
        <v>122</v>
      </c>
      <c r="E6" s="30">
        <v>0</v>
      </c>
      <c r="F6" s="134">
        <f>C6*E6</f>
        <v>0</v>
      </c>
    </row>
    <row r="7" spans="1:6" s="7" customFormat="1">
      <c r="A7" s="105" t="str">
        <f>A2</f>
        <v>VIII.</v>
      </c>
      <c r="B7" s="150" t="str">
        <f>B2&amp; " SVEUKUPNO"</f>
        <v>SOBOSLIKARSKI RADOVI SVEUKUPNO</v>
      </c>
      <c r="C7" s="108"/>
      <c r="D7" s="123"/>
      <c r="E7" s="33"/>
      <c r="F7" s="115">
        <f>SUM(F4:F6)</f>
        <v>0</v>
      </c>
    </row>
    <row r="8" spans="1:6" s="7" customFormat="1">
      <c r="A8" s="99"/>
      <c r="B8" s="140"/>
      <c r="C8" s="110"/>
      <c r="D8" s="102"/>
      <c r="E8" s="8"/>
      <c r="F8" s="116"/>
    </row>
    <row r="9" spans="1:6" s="7" customFormat="1">
      <c r="A9" s="99"/>
      <c r="B9" s="140"/>
      <c r="C9" s="110"/>
      <c r="D9" s="102"/>
      <c r="E9" s="8"/>
      <c r="F9" s="116"/>
    </row>
  </sheetData>
  <sheetProtection algorithmName="SHA-512" hashValue="1bpgIzyrzcmF237beQ82VmVoIlQabpZUrxZ0ZJYR/UCU7vaDbvXy+AQgCqajX5z1myr7TnXoUlZuladdm6rm5w==" saltValue="8xRLyTZVlIlBFH/HK2St0Q==" spinCount="100000" sheet="1" objects="1" scenarios="1" selectLockedCells="1"/>
  <printOptions horizontalCentered="1"/>
  <pageMargins left="0.23622047244094491" right="0.23333333333333334" top="0.86458333333333337" bottom="0.74803149606299213" header="0.31496062992125984" footer="0.31496062992125984"/>
  <pageSetup paperSize="9" scale="70" orientation="portrait" r:id="rId1"/>
  <headerFooter alignWithMargins="0">
    <oddHeader>&amp;C&amp;"Arial Narrow,Bold"KARLOLINE - Kling d.o.o.&amp;"Arial Narrow,Regular"
za građevinarstvo
Lič 14 / 51323 Lič / GSM: 098 442 708 / tel.,fax: 051-227 582 / e-mail: kling@kling.hr / web: www.kling.hr</oddHeader>
  </headerFooter>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14</vt:i4>
      </vt:variant>
      <vt:variant>
        <vt:lpstr>Imenovani rasponi</vt:lpstr>
      </vt:variant>
      <vt:variant>
        <vt:i4>14</vt:i4>
      </vt:variant>
    </vt:vector>
  </HeadingPairs>
  <TitlesOfParts>
    <vt:vector size="28" baseType="lpstr">
      <vt:lpstr>REKAPITULACIJA</vt:lpstr>
      <vt:lpstr>I. ZEMLJANI RADOVI</vt:lpstr>
      <vt:lpstr>II. AB</vt:lpstr>
      <vt:lpstr>III. ZIDARSKI RADOVI</vt:lpstr>
      <vt:lpstr>IV. IZOLATERSKI RADOVI</vt:lpstr>
      <vt:lpstr>V. KROVOPOKRIVAČKI RADOVI</vt:lpstr>
      <vt:lpstr>VI. LIMARSKI RADOVI</vt:lpstr>
      <vt:lpstr>VII. PODOPOLAGAČKI RADOVI</vt:lpstr>
      <vt:lpstr>VIII. SOBOSLIKARSKI RADOVI</vt:lpstr>
      <vt:lpstr>IX. PVC STOALRIJA</vt:lpstr>
      <vt:lpstr>X. KAMENOREZAČKI RADOVI</vt:lpstr>
      <vt:lpstr>XI. ARMATURNI RADOVI</vt:lpstr>
      <vt:lpstr>XII. HIDROINSTALACIJE</vt:lpstr>
      <vt:lpstr>XIII. ELEKTROINSTALACIJE</vt:lpstr>
      <vt:lpstr>'I. ZEMLJANI RADOVI'!Podrucje_ispisa</vt:lpstr>
      <vt:lpstr>'II. AB'!Podrucje_ispisa</vt:lpstr>
      <vt:lpstr>'III. ZIDARSKI RADOVI'!Podrucje_ispisa</vt:lpstr>
      <vt:lpstr>'IV. IZOLATERSKI RADOVI'!Podrucje_ispisa</vt:lpstr>
      <vt:lpstr>'IX. PVC STOALRIJA'!Podrucje_ispisa</vt:lpstr>
      <vt:lpstr>REKAPITULACIJA!Podrucje_ispisa</vt:lpstr>
      <vt:lpstr>'V. KROVOPOKRIVAČKI RADOVI'!Podrucje_ispisa</vt:lpstr>
      <vt:lpstr>'VI. LIMARSKI RADOVI'!Podrucje_ispisa</vt:lpstr>
      <vt:lpstr>'VII. PODOPOLAGAČKI RADOVI'!Podrucje_ispisa</vt:lpstr>
      <vt:lpstr>'VIII. SOBOSLIKARSKI RADOVI'!Podrucje_ispisa</vt:lpstr>
      <vt:lpstr>'X. KAMENOREZAČKI RADOVI'!Podrucje_ispisa</vt:lpstr>
      <vt:lpstr>'XI. ARMATURNI RADOVI'!Podrucje_ispisa</vt:lpstr>
      <vt:lpstr>'XII. HIDROINSTALACIJE'!Podrucje_ispisa</vt:lpstr>
      <vt:lpstr>'XIII. ELEKTROINSTALACIJE'!Podrucje_ispisa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Matteo</dc:creator>
  <cp:lastModifiedBy>Iris Devčić</cp:lastModifiedBy>
  <cp:lastPrinted>2020-09-23T12:42:24Z</cp:lastPrinted>
  <dcterms:created xsi:type="dcterms:W3CDTF">2015-11-06T06:49:25Z</dcterms:created>
  <dcterms:modified xsi:type="dcterms:W3CDTF">2021-01-22T10:45:10Z</dcterms:modified>
</cp:coreProperties>
</file>