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davors\Desktop\"/>
    </mc:Choice>
  </mc:AlternateContent>
  <xr:revisionPtr revIDLastSave="0" documentId="8_{25082441-7001-4416-98C2-C1534E199B8E}" xr6:coauthVersionLast="47" xr6:coauthVersionMax="47" xr10:uidLastSave="{00000000-0000-0000-0000-000000000000}"/>
  <bookViews>
    <workbookView xWindow="-120" yWindow="-120" windowWidth="29040" windowHeight="15720" xr2:uid="{293E7FF4-4F3E-4725-90C7-0FBCE4CD4E25}"/>
  </bookViews>
  <sheets>
    <sheet name="Sheet1" sheetId="1" r:id="rId1"/>
  </sheets>
  <definedNames>
    <definedName name="_xlnm.Print_Area" localSheetId="0">Sheet1!$A$1:$J$311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9" i="1" l="1"/>
  <c r="J228" i="1"/>
  <c r="J227" i="1" l="1"/>
  <c r="J226" i="1"/>
  <c r="J225" i="1"/>
  <c r="J224" i="1"/>
  <c r="J223" i="1"/>
  <c r="J222" i="1"/>
  <c r="J221" i="1"/>
  <c r="J220" i="1"/>
  <c r="J219" i="1"/>
  <c r="J297" i="1"/>
  <c r="J247" i="1"/>
  <c r="J246" i="1"/>
  <c r="J245" i="1"/>
  <c r="J218" i="1"/>
  <c r="J217" i="1"/>
  <c r="J216" i="1"/>
  <c r="J215" i="1"/>
  <c r="J122" i="1"/>
  <c r="J120" i="1"/>
  <c r="J118" i="1"/>
  <c r="J116" i="1"/>
  <c r="J87" i="1"/>
  <c r="J73" i="1"/>
  <c r="J65" i="1"/>
  <c r="J54" i="1"/>
  <c r="J52" i="1"/>
  <c r="J46" i="1"/>
  <c r="J41" i="1"/>
  <c r="J38" i="1"/>
  <c r="J35" i="1"/>
  <c r="J32" i="1"/>
  <c r="J306" i="1"/>
  <c r="J303" i="1"/>
  <c r="J302" i="1"/>
  <c r="J308" i="1"/>
  <c r="J301" i="1"/>
  <c r="J300" i="1"/>
  <c r="J299" i="1"/>
  <c r="J304" i="1"/>
  <c r="J273" i="1"/>
  <c r="J10" i="1"/>
  <c r="J20" i="1" s="1"/>
  <c r="J27" i="1"/>
  <c r="J307" i="1"/>
  <c r="J305" i="1"/>
  <c r="J298" i="1"/>
  <c r="J309" i="1" l="1"/>
  <c r="J248" i="1"/>
  <c r="J249" i="1"/>
  <c r="J250" i="1"/>
  <c r="J251" i="1"/>
  <c r="J252" i="1"/>
  <c r="J253" i="1"/>
  <c r="J254" i="1"/>
  <c r="J255" i="1"/>
  <c r="J256" i="1"/>
  <c r="J257" i="1"/>
  <c r="J258" i="1"/>
  <c r="J259" i="1"/>
  <c r="J260" i="1"/>
  <c r="J261" i="1"/>
  <c r="J263" i="1"/>
  <c r="J264" i="1"/>
  <c r="J266" i="1"/>
  <c r="J267" i="1"/>
  <c r="J268" i="1"/>
  <c r="J269" i="1"/>
  <c r="J270" i="1"/>
  <c r="J271" i="1"/>
  <c r="J274" i="1"/>
  <c r="J275" i="1"/>
  <c r="J276" i="1"/>
  <c r="J278" i="1"/>
  <c r="J279" i="1"/>
  <c r="J280" i="1"/>
  <c r="J282" i="1"/>
  <c r="J283" i="1"/>
  <c r="J284" i="1"/>
  <c r="J285" i="1"/>
  <c r="J286" i="1"/>
  <c r="J288" i="1"/>
  <c r="J289" i="1"/>
  <c r="J290" i="1"/>
  <c r="J110" i="1"/>
  <c r="J111" i="1"/>
  <c r="J112" i="1"/>
  <c r="J113" i="1"/>
  <c r="J114" i="1"/>
  <c r="J115"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109" i="1"/>
  <c r="J26" i="1"/>
  <c r="J29" i="1"/>
  <c r="J30" i="1"/>
  <c r="J31" i="1"/>
  <c r="J43" i="1"/>
  <c r="J44" i="1"/>
  <c r="J45" i="1"/>
  <c r="J48" i="1"/>
  <c r="J49" i="1"/>
  <c r="J50" i="1"/>
  <c r="J51" i="1"/>
  <c r="J56" i="1"/>
  <c r="J57" i="1"/>
  <c r="J58" i="1"/>
  <c r="J59" i="1"/>
  <c r="J61" i="1"/>
  <c r="J62" i="1"/>
  <c r="J63" i="1"/>
  <c r="J64" i="1"/>
  <c r="J66" i="1"/>
  <c r="J67" i="1"/>
  <c r="J69" i="1"/>
  <c r="J70" i="1"/>
  <c r="J71" i="1"/>
  <c r="J72" i="1"/>
  <c r="J75" i="1"/>
  <c r="J76" i="1"/>
  <c r="J77" i="1"/>
  <c r="J78" i="1"/>
  <c r="J79" i="1"/>
  <c r="J80" i="1"/>
  <c r="J82" i="1"/>
  <c r="J83" i="1"/>
  <c r="J84" i="1"/>
  <c r="J85" i="1"/>
  <c r="J86" i="1"/>
  <c r="J25" i="1"/>
  <c r="J231" i="1" l="1"/>
  <c r="J88" i="1"/>
  <c r="J292" i="1"/>
  <c r="J311" i="1" l="1"/>
</calcChain>
</file>

<file path=xl/sharedStrings.xml><?xml version="1.0" encoding="utf-8"?>
<sst xmlns="http://schemas.openxmlformats.org/spreadsheetml/2006/main" count="724" uniqueCount="411">
  <si>
    <t>CIJENIK ZA RADOVE GODIŠNJEG PREGLEDA JAVNE RASVJETE:</t>
  </si>
  <si>
    <t>1.</t>
  </si>
  <si>
    <t>GRAĐEVINSKI DIO:</t>
  </si>
  <si>
    <t>1.1.</t>
  </si>
  <si>
    <t>Drveni stupovi</t>
  </si>
  <si>
    <t>Armirano betonski stupovi</t>
  </si>
  <si>
    <t>Kandalaber stupovi</t>
  </si>
  <si>
    <t>Zidne konzole za svjetiljke i reflektore</t>
  </si>
  <si>
    <t>1.2.</t>
  </si>
  <si>
    <t>1.3.</t>
  </si>
  <si>
    <t>1.4.</t>
  </si>
  <si>
    <t>2.</t>
  </si>
  <si>
    <t>ELEKTROMONTAŽNI DIO:</t>
  </si>
  <si>
    <t>Kanadalaberi, ostali metalni i dekorativni stupovi</t>
  </si>
  <si>
    <t>Svjetiljke i reflektori</t>
  </si>
  <si>
    <t>CIJENIK ZA ELEKROMONTAŽNE RADOVE NA JAVNOJ RASVJETI:</t>
  </si>
  <si>
    <t>3.</t>
  </si>
  <si>
    <t>4.</t>
  </si>
  <si>
    <t>5.</t>
  </si>
  <si>
    <t>6.</t>
  </si>
  <si>
    <t xml:space="preserve">7. </t>
  </si>
  <si>
    <t>8.</t>
  </si>
  <si>
    <t>9.</t>
  </si>
  <si>
    <t>10.</t>
  </si>
  <si>
    <t>11.</t>
  </si>
  <si>
    <t>12.</t>
  </si>
  <si>
    <t>13.</t>
  </si>
  <si>
    <t>14.</t>
  </si>
  <si>
    <t>15.</t>
  </si>
  <si>
    <t>16.</t>
  </si>
  <si>
    <t>17.</t>
  </si>
  <si>
    <t>18.</t>
  </si>
  <si>
    <t>19.</t>
  </si>
  <si>
    <t>20.</t>
  </si>
  <si>
    <t>21.</t>
  </si>
  <si>
    <t>22.</t>
  </si>
  <si>
    <t>23.</t>
  </si>
  <si>
    <t>24.</t>
  </si>
  <si>
    <t>25.</t>
  </si>
  <si>
    <t>26.</t>
  </si>
  <si>
    <t>27.</t>
  </si>
  <si>
    <t>28.</t>
  </si>
  <si>
    <t>Spajanje uzemljenja</t>
  </si>
  <si>
    <t>29.</t>
  </si>
  <si>
    <t>30.</t>
  </si>
  <si>
    <t>31.</t>
  </si>
  <si>
    <t>32.</t>
  </si>
  <si>
    <t>33.</t>
  </si>
  <si>
    <t>─  H= 4-5,5 m</t>
  </si>
  <si>
    <t>─ VSS</t>
  </si>
  <si>
    <t>─ VŠS</t>
  </si>
  <si>
    <t>─ VKV</t>
  </si>
  <si>
    <t>─ KV</t>
  </si>
  <si>
    <t>─ PKV</t>
  </si>
  <si>
    <t>Napomena:</t>
  </si>
  <si>
    <t>Ukupno radovi na elektromontažnoj rasvjeti:</t>
  </si>
  <si>
    <t>CIJENIK RADOVA ZA HITNE INTERVENCIJE:</t>
  </si>
  <si>
    <t>Vrsta intervencije:</t>
  </si>
  <si>
    <t>Hitne intervencije radnim danom izvan radnog vremena</t>
  </si>
  <si>
    <t xml:space="preserve">2. </t>
  </si>
  <si>
    <t>Hitne intervencije neradnim danom, praznikom i blagdanom</t>
  </si>
  <si>
    <t xml:space="preserve">Napomena: </t>
  </si>
  <si>
    <t>JEDINIČNE CIJENE OPREME I MATERIJALA ZA JAVNU RASVJETU:</t>
  </si>
  <si>
    <t>Kabel PP00 4 x 10 mm2</t>
  </si>
  <si>
    <t>Kabel PP00 4 x 16 mm2</t>
  </si>
  <si>
    <t>Kabel PP00 A  4 x 16mm2</t>
  </si>
  <si>
    <t>Kabel PP00 A 4 x 25 mm2</t>
  </si>
  <si>
    <t xml:space="preserve">Kabel PGP 3 x 2,5 mm2 </t>
  </si>
  <si>
    <t>Kabel Cu P/F 6 mm2</t>
  </si>
  <si>
    <t>Kabel Cu P/F 10 mm2</t>
  </si>
  <si>
    <t>Kabelska stopica CU za prešanje 35 mm2, vijak 12 mm</t>
  </si>
  <si>
    <t>Kabelska stopica AL/CU za prešanje 16 mm2, vijak  8 mm2</t>
  </si>
  <si>
    <t>Kabelska stopica CU za prešanje 25 mm2, vijak 8, 10, 12 mm2</t>
  </si>
  <si>
    <t>Kabelska stopica CU za prešanje 16 mm2, vijak 8 mm2</t>
  </si>
  <si>
    <t>Kabelska stopica CU za prešanje 10 mm2, vijak 6 mm2</t>
  </si>
  <si>
    <t>Kabelska stopica AL/CU za prešanje 25 mm2, vijak 10 mm</t>
  </si>
  <si>
    <t>Kabelska stopica Al 25mm2, vijak 10 mm</t>
  </si>
  <si>
    <t>Kabelska stopica Al 35mm2, vijak 10 mm</t>
  </si>
  <si>
    <t>Vezni tuljak Cu 1-10 kV 16 mm2</t>
  </si>
  <si>
    <t>Vezni tuljak Cu 1-10 kV 10 mm2</t>
  </si>
  <si>
    <t>Vezni tuljak Cu 1-10 kV 25 mm2</t>
  </si>
  <si>
    <t>Vezni tuljak Al 1-10 kV 35 mm</t>
  </si>
  <si>
    <t>Nehrđajuća čelična traka (band-it) širine 3/8" u kolutu</t>
  </si>
  <si>
    <t>Kopča za band-it traku 3/8"</t>
  </si>
  <si>
    <t>Traka upozorenja za energetski kabel - crvena</t>
  </si>
  <si>
    <t>Traka pocinčana 30x4 mm</t>
  </si>
  <si>
    <t>Uže Cu 50 mm2</t>
  </si>
  <si>
    <t>Stup betonski N9</t>
  </si>
  <si>
    <t>Stup betonski N10</t>
  </si>
  <si>
    <t>Elkalex 2x16 mm2</t>
  </si>
  <si>
    <t>Obujmica za betonski stup</t>
  </si>
  <si>
    <t>Vijak s kukom</t>
  </si>
  <si>
    <t>Vijak sa zatvorenom kukom</t>
  </si>
  <si>
    <t>Vijak s vitičastom kukom</t>
  </si>
  <si>
    <t>Ovjesna kolutura</t>
  </si>
  <si>
    <t>Stezaljka za promjenu smjera</t>
  </si>
  <si>
    <t>Zatezna stezaljka za 4 x 16 mm2</t>
  </si>
  <si>
    <t>Plastificirani remen</t>
  </si>
  <si>
    <t>Izolirana vijčana strujna stezaljka DPZ-1</t>
  </si>
  <si>
    <t>Fe stup H= 10 m</t>
  </si>
  <si>
    <t>Fe stup H= 12m</t>
  </si>
  <si>
    <t>Fe stup H= 8 m</t>
  </si>
  <si>
    <t>Fe stup H= 6 m</t>
  </si>
  <si>
    <t>Fe stup H= 5 m</t>
  </si>
  <si>
    <t>Fe stup H= 4 m</t>
  </si>
  <si>
    <t>BEL 1K H3 - Metalco</t>
  </si>
  <si>
    <t>BEL 2K H3 - Metalco</t>
  </si>
  <si>
    <t>BEL 3K H3 - Metalco</t>
  </si>
  <si>
    <t>PORT 1P H3</t>
  </si>
  <si>
    <t>PORT 2P H3</t>
  </si>
  <si>
    <t>PORT 3P H3</t>
  </si>
  <si>
    <t>Žarulja NaVt 70 W</t>
  </si>
  <si>
    <t>Žarulja NaVt 70/I W</t>
  </si>
  <si>
    <t>Žarulja NaVt 70/E W</t>
  </si>
  <si>
    <t>Žarulja NaVt 150 W</t>
  </si>
  <si>
    <t>Žarulja NaVt 250 W</t>
  </si>
  <si>
    <t>Žarulja NaVt 400 W</t>
  </si>
  <si>
    <t>Žarulja štedna Dulux L 18 W/21</t>
  </si>
  <si>
    <t>Žarulja štedna Dulux L 36 W/21</t>
  </si>
  <si>
    <t>Žarulja štedna Dulux F 36 W</t>
  </si>
  <si>
    <t>Žarulja štedna Biax 42 W</t>
  </si>
  <si>
    <t>Žarulja štedna PI-L 36W</t>
  </si>
  <si>
    <t>Prigušnica za NaVt 70W</t>
  </si>
  <si>
    <t>Prigušnica za NaVt 150W</t>
  </si>
  <si>
    <t>Prigušnica za NaVt 250W</t>
  </si>
  <si>
    <t>Prigušnica za NaVt 400W</t>
  </si>
  <si>
    <t>Prigušnica 36W</t>
  </si>
  <si>
    <t>Pretvorbeni starter 42 W</t>
  </si>
  <si>
    <t>Propaljivač za NaVt 70-150 W</t>
  </si>
  <si>
    <t>Propaljivač za NaVt 250-400 W</t>
  </si>
  <si>
    <t>Pleksi staklo za svjetiljku LVC 06</t>
  </si>
  <si>
    <t>Pleksi staklo za svjetiljku LVC 16</t>
  </si>
  <si>
    <t xml:space="preserve">Pleksi staklo za TIVOLI KN 133/43 </t>
  </si>
  <si>
    <t>Al poklopac za svjetilku TIVOLI KN 143</t>
  </si>
  <si>
    <t>Priključna pločica RPO-4</t>
  </si>
  <si>
    <t>Grlo porculan E-27</t>
  </si>
  <si>
    <t>Grlo porculan E-40</t>
  </si>
  <si>
    <t>Grlo metalno E-40</t>
  </si>
  <si>
    <t>Patrona DZ 6A</t>
  </si>
  <si>
    <t>Patrona DZ 10A</t>
  </si>
  <si>
    <t>Automatski osigurač 10A, 220v, AC</t>
  </si>
  <si>
    <t>FRA  osigurač 6-16A</t>
  </si>
  <si>
    <t>Grebenasta sklopka (102) od 6 A</t>
  </si>
  <si>
    <t>Grebenasta sklopka (102) od 10 A</t>
  </si>
  <si>
    <t>Grebenasta sklopka (102) od 16 A</t>
  </si>
  <si>
    <t>Grebenasta sklopka (102) od 25 A</t>
  </si>
  <si>
    <t>Svjetiljka GAMALUX LVC - 06/70</t>
  </si>
  <si>
    <t>Svjetiljka GAMALUX LVC - 06/150</t>
  </si>
  <si>
    <t>Svjetiljka GAMALUX LVC - 06/250</t>
  </si>
  <si>
    <t>Svjetiljka LPX san štednim žaruljama 2x36W</t>
  </si>
  <si>
    <t>DISANO, kugla promjera 450 mm snage 70, 125, 150, 250 W</t>
  </si>
  <si>
    <t>DISANO 2x18W</t>
  </si>
  <si>
    <t>DISANO 2x36W</t>
  </si>
  <si>
    <t>Nosač armature tip "A", TEP</t>
  </si>
  <si>
    <t>Nosač armature tip "B", TEP</t>
  </si>
  <si>
    <t>Svjetiljka PHILIPS MALAGA SBS 101, SON-T 70W/E</t>
  </si>
  <si>
    <t>Svjetiljka PHILIPS MALAGA SBS 101, SON-T 70W/I</t>
  </si>
  <si>
    <t>Svjetiljka PHILIPS MALAGA SBS 101, SON-T  250 W</t>
  </si>
  <si>
    <t>Prigušnica PHILIPS BSN 250/150</t>
  </si>
  <si>
    <t>CIJENIK ZA GRAĐEVINSKE RADOVE:</t>
  </si>
  <si>
    <t>34.</t>
  </si>
  <si>
    <t>35.</t>
  </si>
  <si>
    <t>36.</t>
  </si>
  <si>
    <t>37.</t>
  </si>
  <si>
    <t>38.</t>
  </si>
  <si>
    <t>39.</t>
  </si>
  <si>
    <t>40.</t>
  </si>
  <si>
    <t>41.</t>
  </si>
  <si>
    <t>42.</t>
  </si>
  <si>
    <t>43.</t>
  </si>
  <si>
    <t>44.</t>
  </si>
  <si>
    <t>45.</t>
  </si>
  <si>
    <t>46.</t>
  </si>
  <si>
    <t>47.</t>
  </si>
  <si>
    <t>48.</t>
  </si>
  <si>
    <t>49.</t>
  </si>
  <si>
    <t>50.</t>
  </si>
  <si>
    <t>51.</t>
  </si>
  <si>
    <t>52.</t>
  </si>
  <si>
    <t>53.</t>
  </si>
  <si>
    <t>57.</t>
  </si>
  <si>
    <t>58.</t>
  </si>
  <si>
    <t>59.</t>
  </si>
  <si>
    <t>60.</t>
  </si>
  <si>
    <t>61.</t>
  </si>
  <si>
    <t>62.</t>
  </si>
  <si>
    <t>63.</t>
  </si>
  <si>
    <t>64.</t>
  </si>
  <si>
    <t>65.</t>
  </si>
  <si>
    <t>66.</t>
  </si>
  <si>
    <t>67.</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</si>
  <si>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</si>
  <si>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</si>
  <si>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</si>
  <si>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</si>
  <si>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</si>
  <si>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</si>
  <si>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</si>
  <si>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</si>
  <si>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</si>
  <si>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</si>
  <si>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</si>
  <si>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</si>
  <si>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</si>
  <si>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</si>
  <si>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</si>
  <si>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</si>
  <si>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</si>
  <si>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</si>
  <si>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</si>
  <si>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</si>
  <si>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</si>
  <si>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</si>
  <si>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</si>
  <si>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</si>
  <si>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</si>
  <si>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</si>
  <si>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</si>
  <si>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</si>
  <si>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</si>
  <si>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</si>
  <si>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</si>
  <si>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</si>
  <si>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</si>
  <si>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</si>
  <si>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</si>
  <si>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</si>
  <si>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</si>
  <si>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</si>
  <si>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Opis radova</t>
  </si>
  <si>
    <t xml:space="preserve">1. </t>
  </si>
  <si>
    <t>7.</t>
  </si>
  <si>
    <t>Strojno rezanje asfalta ili betona bez obzira na debljinu</t>
  </si>
  <si>
    <t>Dobava i ugradnja asfalta</t>
  </si>
  <si>
    <t>─ cijevi f 110 mm</t>
  </si>
  <si>
    <t>─ cijevi f 125mm</t>
  </si>
  <si>
    <t>─ u zidu od opeke</t>
  </si>
  <si>
    <t>─ u zidu od betona ili kamena</t>
  </si>
  <si>
    <t>Razni radovi u režiji:</t>
  </si>
  <si>
    <t>─ prijevoz kamionom 7t</t>
  </si>
  <si>
    <t>─ upotreba kompresora</t>
  </si>
  <si>
    <t>─ rad zidara</t>
  </si>
  <si>
    <t>─ rad radnika</t>
  </si>
  <si>
    <t>Ukupno građevinski radovi:</t>
  </si>
  <si>
    <t>Ukupno oprema i materijal za javnu rasvjetu:</t>
  </si>
  <si>
    <t>CIJENIK ZA ELEKTROMONTAŽNE RADOVE NA DEKORATIVNOJ RASVJETI:</t>
  </si>
  <si>
    <t>kom</t>
  </si>
  <si>
    <t>ukupno</t>
  </si>
  <si>
    <t>jed mjera</t>
  </si>
  <si>
    <t>količina</t>
  </si>
  <si>
    <t>jed. cijena</t>
  </si>
  <si>
    <t>m'</t>
  </si>
  <si>
    <t>sat</t>
  </si>
  <si>
    <t>kg</t>
  </si>
  <si>
    <t>m3</t>
  </si>
  <si>
    <t>tona</t>
  </si>
  <si>
    <t>m2</t>
  </si>
  <si>
    <t>%</t>
  </si>
  <si>
    <t>Zaštitno staklo 200 W</t>
  </si>
  <si>
    <t>Automatski osigurači za zaštitu dekorativnih elemenata</t>
  </si>
  <si>
    <t xml:space="preserve">Kabel PPY 3x25 mm2 </t>
  </si>
  <si>
    <t>Ukupno elektromontažni radovi na dekorativnoj rasvjeti:</t>
  </si>
  <si>
    <t>109.</t>
  </si>
  <si>
    <t>110.</t>
  </si>
  <si>
    <t>111.</t>
  </si>
  <si>
    <t>112.</t>
  </si>
  <si>
    <t>SVEUKUPNO:</t>
  </si>
  <si>
    <t xml:space="preserve"> 24. </t>
  </si>
  <si>
    <t>r. br.</t>
  </si>
  <si>
    <t>TROŠKOVNIK ODRŽAVANJA OBJEKATA I UREĐAJA JAVNE RASVJETE</t>
  </si>
  <si>
    <t xml:space="preserve">Ukupno radovi godišnjeg pregleda javne rasvjete (€/mj): </t>
  </si>
  <si>
    <t>Kabelski završetak za 1kV kabele izol. umj masom, presjek vodiča 4-16</t>
  </si>
  <si>
    <t>Kabelska spojnica za 1kV kabele izol. umj. masom, za presjek vodiča 6-16</t>
  </si>
  <si>
    <t>Kabelska spojnica za 1kV kabele izol. umj. masom, za presjek vodiča 25-50</t>
  </si>
  <si>
    <t>Stezne cijevi srednjestjenkaste za promjer kabela 5,5-14,5 mm, l= 1m</t>
  </si>
  <si>
    <t>Pod radnim vremenom podrazumjeva se vrijeme od 7,00 do 15,00 sati u ljetnom periodu i 8,00 do 16,00 u zimskom periodu. Povećanje jediničnih cijena za hitne intervencije odnosi se samo na trošak rada. Materijal se obračunava prema jediničnim cijenama.</t>
  </si>
  <si>
    <t>(%) Povećanje jediničnih cijena za građevinske i elektromontažne radove</t>
  </si>
  <si>
    <t>Ručni iskop kanala u II, IV i V kategoriji zemljišta. iskop se vrši po jedinstvenoj cijeni bez obzira na kategoriju zemljišta</t>
  </si>
  <si>
    <t>Ožičenje stupa:</t>
  </si>
  <si>
    <t>Strojni iskop kanala u II, IV i V kategoriji zemljišta. iskop se vrši po jedinstvenoj cijeni bez obzira na kategoriju zemljišta</t>
  </si>
  <si>
    <t xml:space="preserve">Utovar i odvoz preostalog materijala od iskopa na deponiju koju osigurava izvođač radova bez obzira na udaljenost. </t>
  </si>
  <si>
    <t>Razbijanje i iskop asfaltne i betonske površine, bez obzira na debljinu</t>
  </si>
  <si>
    <t>Dobava i polaganje Fe cijevi u kanal na izvedenu podlogu</t>
  </si>
  <si>
    <t>Štemanje utora za postavu glavnog voda u zidu veličine 5x5 cm</t>
  </si>
  <si>
    <t>Krpanje šlica nakon polaganja glavnog voda, špric, gruba i fina žbuka.</t>
  </si>
  <si>
    <t>Podizanje, centriranje i učvrščivanje betonskog stupa težine do 2000 kg</t>
  </si>
  <si>
    <t>Antikorozivna zaštita Fe stupova javne rasvjete (dvokomponentni epoksidni premaz)</t>
  </si>
  <si>
    <t>1.7.</t>
  </si>
  <si>
    <t>1.9.</t>
  </si>
  <si>
    <t xml:space="preserve">Obilazak terena vozilom te pregled objekata i uređaja javne rasvjete. Obilazak se vrši jednom mjesečno u noćnim satima. Pregled se vrši na svim rasvjetnim tijelima na području Grada Bakra sa satavljanjem izvješća o izvršenom pregledu i popisom utvrđenih kvarova ili neispravnosti. U cijenu uključeni svi potrebni troškovi za potpuno izvršenje stavke. Okvirne količine opreme za pregled navedene su u nastavku. Osim navedenog pregledom obuhvatiti sve građevinske i elektromontažne djelove sustava javne rasvjete koji se sastoje od stupova, nadzemnih vodova, konzola, svjetiljki, priključnih ormara i sve ostale opreme javne rasvjete.  Obračun po komadu kompletno izvršenog pregleda. </t>
  </si>
  <si>
    <t xml:space="preserve">Zamjena kompletne armature na Fe, drvenom ili betonskom stupu bez obzira na visinu stupa. U cijeni uključen sav potreban rad te korištenje autokošare ili ljestvi. </t>
  </si>
  <si>
    <t>Zamjena žarulje na Fe, drvenom, betonskom stupu ili na fasadi bez obzira na visinu stupa. U cijeni uključen sav potreban rad te korištenje autokošare ili ljestvi za pristup rasvjetnom tijelu.</t>
  </si>
  <si>
    <t>Zamjena ostalih elemenata armature na Fe, drvenom, betonskom stupu ili na fasadi bez obzira na visinu stupa. U cijeni uključen sav potreban rad te korištenje autokošare ili ljestvi za pristup rasvjetnom tijelu.</t>
  </si>
  <si>
    <t>Ožičenje armature na Fe, drvenom, betonskom stupu ili na fasadi bez obzira na visinu stupa. U cijeni uključen sav potreban rad te korištenje autokošare ili ljestvi za pristup rasvjetnom tijelu.</t>
  </si>
  <si>
    <t>Zamjena usponskog voda drvenom, betonskom stupu ili na fasadi bez obzira na visinu stupa. U cijeni uključen sav potreban rad te korištenje autokošare ili ljestvi za pristup rasvjetnom tijelu.</t>
  </si>
  <si>
    <t>Pranje zaštitnog stakla i premazivanje elektrostatikom prilikom zamjene žarulje. U cijeni uključen sav potreban rad te korištenje autokošare ili ljestvi za pristup rasvjetnom tijelu.</t>
  </si>
  <si>
    <t>Izrada kabelske spojnice toploskupljajućom energijom,  na 1 kV kabelu. Presjek kabela do 4 x 35 mm2. U cijeni uključen sav potreban rad te korištenje autokošare ili ljestvi za pristup.</t>
  </si>
  <si>
    <t>Izrada kabelskog završetka toploskupljajućom energijom, na 1 kV kabelu (unutarnja montaža). Presjek kabela do 4 x 35 mm2. U cijeni uključen sav potreban rad te korištenje autokošare ili ljestvi za pristup.</t>
  </si>
  <si>
    <t>Izrada kabelskog završetka toploskupljajućom energijom, na 1kV kabelu (vanjska montaža). Presjek kabela do 4 x 35 mm2. U cijeni uključen sav potreban rad te korištenje autokošare ili ljestvi za pristup.</t>
  </si>
  <si>
    <t>Montaža samonosivog kabelskog snopa X00 - A 2 x 16 mm2. U cijeni uključen sav potreban rad te korištenje autokošare ili ljestvi za pristup.</t>
  </si>
  <si>
    <t>Montaža nosača na stup priteznim vijkom. U cijeni uključen sav potreban rad te korištenje autokošare ili ljestvi za pristup.</t>
  </si>
  <si>
    <t>Montaža nosača za stup (oko za stup). U cijeni uključen sav potreban rad te korištenje autokošare ili ljestvi za pristup.</t>
  </si>
  <si>
    <t xml:space="preserve">Montaža nosača za zid (oko za zid). U cijeni uključen sav potreban rad te korištenje autokošare ili ljestvi za pristup. </t>
  </si>
  <si>
    <t>Montaža zatezne stezaljke za samonosivi kabelski snop  X-A 2 x 16 mm2 ili X-A 4 x 16 mm2. U cijeni uključen sav potreban rad te korištenje autokošare ili ljestvi za pristup.</t>
  </si>
  <si>
    <t>Montaža nosne stezaljke, sa karikom za nosnu stezaljku. U cijeni uključen sav potreban rad te korištenje autokošare ili ljestvi za pristup.</t>
  </si>
  <si>
    <t>Montaža nosača kutne stezaljke zajedno sa kutnom stezaljkom U cijeni uključen sav potreban rad te korištenje autokošare ili ljestvi za pristup.</t>
  </si>
  <si>
    <t>Montaža izolirane stezaljke. U cijeni uključen sav potreban rad te korištenje autokošare ili ljestvi za pristup.</t>
  </si>
  <si>
    <t>Montaža plastificiranog remena. U cijeni uključen sav potreban rad te korištenje autokošare ili ljestvi za pristup.</t>
  </si>
  <si>
    <t>Montaža spojnica za vodiče različitog presjeka (redukcione spojnice). U cijeni uključen sav potreban rad te korištenje autokošare ili ljestvi za pristup.</t>
  </si>
  <si>
    <t>Montaža spojnica za vodiče istog presjeka (kompresivne nastavne spojnice) sa izradom kompresivnog nastavnog spoja. U cijeni uključen sav potreban rad te korištenje autokošare ili ljestvi za pristup.</t>
  </si>
  <si>
    <t>Montaža izolirane kompresivne spojnice. U cijeni uključen sav potreban rad te korištenje autokošare ili ljestvi za pristup.</t>
  </si>
  <si>
    <t>Montaža odvodnika prenapona. U cijeni uključen sav potreban rad te korištenje autokošare ili ljestvi za pristup.</t>
  </si>
  <si>
    <t>Demontaža postojećih  zračnih vodova javne rasvjete na drvenim, betonskim i metalnim stupovima te fasadama bez obzira na visinu. U cijeni uključen sav potreban rad te korištenje autokošare ili ljestvi za pristup.</t>
  </si>
  <si>
    <t>─  H= 6 - 8 m</t>
  </si>
  <si>
    <t>─  H= 8-10 m</t>
  </si>
  <si>
    <t>─  H= &gt; 10 m</t>
  </si>
  <si>
    <t>Podizanje, centriranje i učvršćivanje Fe stupa javne rasvjete. U cijeni uključen sav potreban rad.</t>
  </si>
  <si>
    <t>Demontaža svjetiljke (komplet). U cijeni uključen sav potreban rad te korištenje autokošare ili ljestvi za pristup, bez obzira na visinu stupa ili konzole na fasadi.</t>
  </si>
  <si>
    <t>Montaža svjetiljke (komplet). U cijeni uključen sav potreban rad te korištenje autokošare ili ljestvi za pristup, bez obzira na visinu stupa ili konzole na fasadi.</t>
  </si>
  <si>
    <t>Traženje kvara na podzemnom energetskom kabelu, te ispitivanje nakon popravka. Cijena uključuje korištenje posebnog vozila za ispitivanje i pronalaženje kvarova.</t>
  </si>
  <si>
    <t>Ugradnja i spajanje razvodne pločice u stupu javne rasvjete. U cijenu uključen sav potreban rad za dovršenje stavke.</t>
  </si>
  <si>
    <t>Preventivno naponsko ispitivanje podzemnih kabela.</t>
  </si>
  <si>
    <t>Termovizijski pregled ormarića javne rasvjete. U cijenu ukuljučen sav potreban rad.</t>
  </si>
  <si>
    <t>Montaža uzidnog ormarića javne rasvjete. U cijenu uključen sav potreban rad.</t>
  </si>
  <si>
    <t>Montaža samostojećeg ormara iz poliestra. U cijenu uključen sav potreban rad.</t>
  </si>
  <si>
    <t>Opremanje uzidnog ormarića javne rasvjete. U cijenu uključen sav potreban rad.</t>
  </si>
  <si>
    <t>Izmjena osigurača na stupu javne rasvjete U cijenu uključen sav potreban rad.</t>
  </si>
  <si>
    <t>Cijena radnog sata djelatnika elektrostruke za obračun radova koji nisu navedeni u troškovniku:</t>
  </si>
  <si>
    <t>U jedinične cijene elektromontažnih radova na javnoj rasvjeti obuhvatiti troškove korištenja brigadnog vozila i autokošare do 12 m kao i korištenje ljestvi na područjima gdje se ne može prići autokošarom. U jediničnim cijenama radova uključeni su svi troškovi potrebni za potpuno dovršenje stavke uključujući i lokalne prijenose, sitan potrošni materijal i sl. Dobava i dostava materijala za izvođenje stavki obračunava se zasebno.</t>
  </si>
  <si>
    <t>Stup drveni impregnirani 9m</t>
  </si>
  <si>
    <t>kpl</t>
  </si>
  <si>
    <t>Uporaba semafora za iskop u mjestima gdje je to obvezno po prometnom rješenju. Obračun po kompletu semafora po danu korištenja.</t>
  </si>
  <si>
    <t>Zatrpavanje kanala bez nabijanja materijalom od iskopa.</t>
  </si>
  <si>
    <t>Planiranje preostalog materijala nakon zatrpavanja kanala.</t>
  </si>
  <si>
    <t>Zatrpavanje kanala strojnim nabijanjem.</t>
  </si>
  <si>
    <t>Izrada, postava i skidanje oplate za sve vrste betoniranja.</t>
  </si>
  <si>
    <t>Dobava, sječenje, savijanje i ugradnja armaturnog željeza.</t>
  </si>
  <si>
    <t>Dobava i polaganje pijeska 0-4 mm u kanal po sloju 2 x 10 cm.</t>
  </si>
  <si>
    <t>Polaganje kabela po kanalu.</t>
  </si>
  <si>
    <t>Polaganje trake upozorenja.</t>
  </si>
  <si>
    <t>Polaganje pocinčane trake u kanal s razmatranjem i ispravljanjem trake.</t>
  </si>
  <si>
    <t>Dobava i polaganje šljunka 0-36 mm iznad cijevi na prekopima, sa strojnim nabijanjem.</t>
  </si>
  <si>
    <t>Dobava i polaganje plastičnih cijevi u kanal na izvedenu podlogu.</t>
  </si>
  <si>
    <t>Sječa drveća i rezanje grana, te uklanjanje istih na trasi kabela.</t>
  </si>
  <si>
    <t>m1</t>
  </si>
  <si>
    <t>─ stup visine do 6 m</t>
  </si>
  <si>
    <t>─ stup visine  6 do 10 m</t>
  </si>
  <si>
    <t>Pregled, popravak, ispitivanje i montaža svjetlećih dekorativnih elemenata na sajli (sige) u starom gradu - Bakar. Demontaža, slaganje i odvoz u skladište. U cijenu uključen sav potreban rad i sitan potrošni materijal na montaži i demontaži uključujući i korištenje autokošare ili ljestvi. Obračun po komadu postavljenog seta lampica.</t>
  </si>
  <si>
    <t xml:space="preserve">Pregled, popravak, ispitivanje i montaža svjetlećih dekorativnih elemenata (repatica, svjetleća jelka, zvono, pahuljica, vilina krila, snješko i sl.) koji se montiraju na stupove ili fasadu sa priključivanjem na prethodno pripremljene izvode. Demontaža, slaganje i odvoz u skladište. U cijenu uključen sav potreban rad i sitan potrošni materijal na montaži i demontaži kao i rad na popravcima uključujući i korištenje autokošare prilikom montaže i demontaže. Materijal utrošen za popravak naplaćuje se zasebno. Obračun po komadu potpuno montiranog i priključenog lika. </t>
  </si>
  <si>
    <t>Pregled, ispitivanje, popravak po potrebi te montaža svjetlećeg lanaca LED - (Parangal). Demontaža, slaganje i odvoz u skladište. U cijenu uključen sav potreban rad i sitan potrošni materijal na montaži i demontaži kao i rad na popravcima uključujući i korištenje autokošare prilikom montaže i demontaže. Materijal utrošen za popravak naplaćuje se zasebno. Obračun po m1 montiranih i priključenih led lanaca.</t>
  </si>
  <si>
    <t>Pregled, popravak, ispitivanje i montaža svjetlećih dekorativnih 2D i 3D elemenata (bor, snješko, kapica djeda mraza, led stablo, jelen i sl.)  koji se montiraju na tlo, uz zid ili ogradu sa priključivanjem na prethodno pripremljene izvode. Demontaža, slaganje i odvoz u skladište. U cijenu uključen sav potreban rad i sitan potrošni materijal na montaži i demontaži kao i rad na popravcima uključujući i korištenje autokošare. Materijal utrošen za popravak naplaćuje se zasebno.  Obračun po komadu potpuno montiranog i priključenog 2D ili 3D lika.</t>
  </si>
  <si>
    <t xml:space="preserve">Pregled, popravak, ispitivanje i montaža velikog bora i kugli u Industrijskoj zoni Kukuljanovo sa priključivanjem na prethodno pripremljene izvode. Demontaža, slaganje i odvoz u skladište. U cijenu uključen sav potreban rad i sitan potrošni materijal na montaži i demontaži kao i rad na popravcima uključujući i korištenje autokošare. Materijal utrošen za popravak naplaćuje se zasebno. Obračun po kompletu montiranih i priključenih bora i kugli. </t>
  </si>
  <si>
    <t xml:space="preserve">Pregled, popravak, ispitivanje i montaža adventskog vijenca u gradu Bakru sa priključivanjem na prethodno pripremljene izvode. Demontaža, slaganje i odvoz u skladište. U cijenu uključen sav potreban rad i sitan potrošni materijal na montaži i demontaži kao i rad na popravcima uključujući i korištenje autokošare. Materijal utrošen za popravak naplaćuje se zasebno. Obračun po komadu montiranog i priključenog vijenca. </t>
  </si>
  <si>
    <t>Montaža projektora na kandelaber kod zgrade magistrata. Demontaža, slaganje i odvoz u skladište. U cijenu uključen sav potreban rad kao što je demontaža kandelabra i ponovna montaža  te sav rad i sitan potrošni materijal na montaži i demontaži projektora uključujući i korištenje autokošare ili ljestvi. Obračun po komadu montiranog i priključenog projektora.</t>
  </si>
  <si>
    <t>Izvedba priključka na JR za spajenje dekorativnih elemenata. Stavka se odnosi na izradu novih priključaka. U cijenu uključen sav rad i sitan potrošni materijal za izradu priključka. Kabel i ostali materijala se obračunava zasebno. Obračun po komadu izvedenog novog priključka za dekorativni element.</t>
  </si>
  <si>
    <t>Pregled, popravak, ispitivanje i montaža svjetlećih dvožilnih cijevi fi 13 mm sa montažom automata. Demontaža, slaganje i odvoz u skladište. U cijenu uključen sav potreban rad i sitan potrošni materijal na montaži i demontaži kao i rad na popravcima uključujući i korištenje autokošare. Materijal utrošen za popravak naplaćuje se zasebno. Obraču po m1 postavljene i priključene cijevi.</t>
  </si>
  <si>
    <t>Dobava, dostava i montaža novih LED svjetlećih cijevi. Demontaža, slaganje i odvoz u skladište. U cijenu uključen sav potreban rad na montaži i demontaži. Obračun po m1 postavljene i priključene nove LED cijevi.</t>
  </si>
  <si>
    <t>Uključivanje i isključivanje svjetlećih dvožilnih cijevi fi 13 mm koje su stalno postavljene na objektima. U cijenu uključen sav potreban rad i sitan potrošni materijal i korištenje autokošare. Obraču po komadu priključene cijevi.</t>
  </si>
  <si>
    <t>Dobava, dostava i montaža novih LED lanaca. Demontaža, slaganje i odvoz u skladište. U cijenu uključen sav potreban rad i sitan potrošni materijal na montaži i demontaži uključujući i korištenje autokošare. Obračun po m1 postavljenog i priključenog novog LED lanca.</t>
  </si>
  <si>
    <t xml:space="preserve">Lanci dužine 24 m - Led </t>
  </si>
  <si>
    <t xml:space="preserve">Lanci dužine 12 m - Led </t>
  </si>
  <si>
    <t>─ stup visine 10 m sa dva kraka</t>
  </si>
  <si>
    <t>─ grane debljine do fi 5 cm, obračun po m1 trase.</t>
  </si>
  <si>
    <t>─ promjera od 5 do 10 cm, obračun po komadu grane.</t>
  </si>
  <si>
    <t>─ promjera od 10 do 50 cm, obračun po komadu grane.</t>
  </si>
  <si>
    <t>─ promjera preko 50 cm, obračun po komadu grane.</t>
  </si>
  <si>
    <t>Izrada temelja za stupove javne rasvjete sa iskopom temelja bez obzira na kategoriju zemljišta, odvozom iskopanog materijala, dobavom betona C20/25, betoniranjem temelja, postavom plastičnih cijevi fi 125 i koljena fi 125, te ugradnjom armature, kao i izradom okvira od dasaka na vrhu temelja. Zaljevanje stupa nakon montaže cementnim mortom. Obračun po m3 ugrađenog betona.</t>
  </si>
  <si>
    <t>Izrada betonskog temelja za betonski stup sa iskopom temelja bez obzira na kategoriju zemljišta, odvozom iskopanog materijala, dobavom betona C20/25, betoniranjem temelja. Obračun po m3 ugrađenog betona.</t>
  </si>
  <si>
    <t>Dobava i ugradnja tampona frakcije 0-32 sa strojnim nabijanjem.</t>
  </si>
  <si>
    <t>Dobava i ugradnja betona C20/25. U cijenu uključen i transport do 20m. Obračun po m3 ugrađenog betona.</t>
  </si>
  <si>
    <t xml:space="preserve">Napomena: U jedinične cijene rada prilikom montaže, demontaže i sl. uključiti sve troškove rada kao i upotrebu potrebne mehanizacije (dizalice, autokošare) i sl. te sve ostale troškove za potpuno dovršenje pojedine stavke troškovnika. Za eventualne radove koji nisu predviđeni ovim troškovnikom rad se obračunava sukladno jediničnim cijenama sata radnika određene kvalifikacije ili mehanizacije. Utrošeni materijal koji nije naveden u ovom troškovniku priznaje se prema priloženom računu za materijal uvećanom za manipulativni trošak. </t>
  </si>
  <si>
    <t>Rad autokošarom za obračun radova koji nisu obuhvaćeni troškovnikom. U jediničnu cijenu uključiti rad autokošare i operatera istom. Obračun po satu rada autokošarom.</t>
  </si>
  <si>
    <t>54.</t>
  </si>
  <si>
    <t>55.</t>
  </si>
  <si>
    <t>56.</t>
  </si>
  <si>
    <t>68.</t>
  </si>
  <si>
    <t>69.</t>
  </si>
  <si>
    <t>70.</t>
  </si>
  <si>
    <t xml:space="preserve">3. </t>
  </si>
  <si>
    <t xml:space="preserve">4. </t>
  </si>
  <si>
    <t xml:space="preserve">5. </t>
  </si>
  <si>
    <t xml:space="preserve">6.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</si>
  <si>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</si>
  <si>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</si>
  <si>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</si>
  <si>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</si>
  <si>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</si>
  <si>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</si>
  <si>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</si>
  <si>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</si>
  <si>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</si>
  <si>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</si>
  <si>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</si>
  <si>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Manipulativni trošak za dobavu materijala</t>
  </si>
  <si>
    <t>Manipulativni trošak za nabavu materijala i opreme koja nije dio troškovnika:</t>
  </si>
  <si>
    <t xml:space="preserve">Za neophodne radove kojima se osigurava pravilan rad javne rasvjete može se odobriti i dobava i ugradnja materijala i opreme koja nije sastavni dio troškovnika. Prilikom nabave takve opreme ili materijala kod obračuna se prilaže račun za dobavljeni materijal ili opremu a u obračunu se vrijednost istog uvećava za postotak manipulativnog troška. Manipulativni trošak se odnosi na troškove oko dobave, prijevoza i sl. do mjesta ugradnje. Radovi na ugradnji se obračunavaju zasebno prema stvarno utrošenim satima rada i jediničnim cijenama rada iz ovog troškovnika. </t>
  </si>
  <si>
    <t>Dobava i dostava dekorativne LED svjetiljke, kućišta u obliku starog ferala, ukupne snage sistema do maksimalno 26W kao Schreder TIP: STYLAGE 5102 16 XP-G3 495mA WW 730 25.8W 431312 Flat glass - 230V EF ili jednakovrijedne.</t>
  </si>
  <si>
    <t>113.</t>
  </si>
  <si>
    <t>114.</t>
  </si>
  <si>
    <t>Dobava i dostava reflektora ukupne snage sistema do maksimalno 230W kao Signify TIP: ClearFlood BVP650 T25 1 xLED300-4S_830 OFA52 ili jednakovrijedne.</t>
  </si>
  <si>
    <t>Dobava i dostava dekorativne svjetiljke ukupne snage sistema do maksimalno 28W kao Signify TIP: TownTune BDP265 1 xLED35-4S_830 SRG10 II LWCO DM12 ili jednakovrijedne.</t>
  </si>
  <si>
    <t>Dobava i dostava LED svjetiljke za cestovnu rasvjetu, ukupne snage sistema do maksimalno 86W kao Schreder TIP: AMPERA MIDI 5238 48 OSLON SQUARE GIANT 580mA WW 830 83W 404862 Flat glass - 230V EF ili jednakovrijedne.</t>
  </si>
  <si>
    <t>Dobava i dostava LED svjetiljke za cestovnu rasvjetu, ukupne snage sistema do maksimalno 64W kao Schreder TIP: AMPERA MIDI 5236 32 OSLON SQUARE GIANT 630mA WW 830 62.5W 404292 Flat glass - 230V EF ili jednakovrijedne.</t>
  </si>
  <si>
    <t>Dobava i dostava LED svjetiljke za cestovnu rasvjetu, ukupne snage sistema do maksimalno 36W kao Schreder TIP: TECEO S 5245 16 XP-G3 660mA WW 830 34W 409022 - 230V EF ili jednakovrijedne.</t>
  </si>
  <si>
    <t>Dobava i dostava LED svjetiljke za cestovnu rasvjetu, ukupne snage sistema do maksimalno 41W kao Schreder TIP: TECEO S 5245 24 XP-G3 540mA WW 830 40.5W 409022 - 230V EF ili jednakovrijedne.</t>
  </si>
  <si>
    <t>115.</t>
  </si>
  <si>
    <t>116.</t>
  </si>
  <si>
    <t>Dobava i dostava LED svjetiljke za cestovnu rasvjetu, ukupne snage sistema do maksimalno 58W kao Signify TIP: Unistreet  BGP282 T25 1 xLED74-4S_830 SRG10 II DDF2 DN10 48/60 ili jednakovrijedne.</t>
  </si>
  <si>
    <t>Dobava LED cestovne svjetiljke sa jednakim ili boljim karakteristikama od sljedećih:
- kućište svjetiljke izrađeno od tlačno lijevanog aluminija
- svjetlosna iskoristivost svjetiljke min 99%
- uskosnopna cestovna optika
- masa svjetiljke: ≤ 8kg
- boja svjetiljke približno RAL9006
- ukupna snaga: ≤ 147W
- klasa elektične zaštite: II
- izlazni svjetlosni tok LED izvora maksimalno 19.680 lm
- efikasnost:  ≥ 134 lm/W
- temperatura boje svjetla max 3000K
- redukcija snage 50% 3 sata prije i 5 sati nakon računske ponoći
- faktor uzvrata boje Ra ≥ 70
- kromaticitet: MacAdam 5
- životni vijek: 100.000 h L95 ili bolje
- stupanj zaštite IP66
- otpornost na mehaničke udarce IK09
- površina udara vjetra Scx: max 0.066 m²
- dimenzije svjetiljke: 718 x 224 x 114 mm ±10%
- izjava o sukladnosti sa CE oznakom 
- ENEC+ certifikat
Tip svjetiljke mora biti jednakovrijedan ili tehnički bolji proizvod prema iznad prikazanom kriteriju jednakovrijednosti.</t>
  </si>
  <si>
    <t>Dobava LED cestovne svjetiljke sa jednakim ili boljim karakteristikama od sljedećih:
- kućište svjetiljke izrađeno od tlačno lijevanog aluminija
- svjetlosna iskoristivost svjetiljke min 99%
- širokosnopna cestovna optika
- masa svjetiljke: ≤ 6kg
- boja svjetiljke približno RAL9006
- ukupna snaga: ≤ 51W
- klasa elektične zaštite: II
- izlazni svjetlosni tok LED izvora ≥ 7.120 lm
- efikasnost:  ≥ 142 lm/W
- temperatura boje svjetla max 3000K
- redukcija snage 50% 3 sata prije i 5 sati nakon računske ponoći
- faktor uzvrata boje Ra ≥70
- kromaticitet: MacAdam 5
- životni vijek: 100.000 h L95 ili bolje
- stupanj zaštite IP66
- otpornost na mehaničke udarce IK09
- površina udara vjetra Scx: max 0.054 m²
- dimenzije svjetiljke: 571 x 224 x 114 mm ±10%
- izjava o sukladnosti sa CE oznakom 
- ENEC+ certifikat
Tip svjetiljke mora biti jednakovrijedan ili tehnički bolji proizvod prema iznad prikazanom kriteriju jednakovrijednosti.</t>
  </si>
  <si>
    <t>Dobava i dostava LED reflektora ukupne snage sistema do maksimalno 138W kao Signify TIP: ClearFlood BVP650 T25 1 xLED180-4S_830 OFA5 ili jednakovrijedne.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</si>
</sst>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12" x14ac:knownFonts="1">
    <font>
      <sz val="11"/>
      <color theme="1"/>
      <name val="Calibri"/>
      <family val="2"/>
      <charset val="238"/>
      <scheme val="minor"/>
    </font>
    <font>
      <b/>
      <sz val="12"/>
      <color theme="1"/>
      <name val="Calibri"/>
      <family val="2"/>
      <charset val="238"/>
      <scheme val="minor"/>
    </font>
    <font>
      <sz val="8"/>
      <name val="Calibri"/>
      <family val="2"/>
      <charset val="238"/>
      <scheme val="minor"/>
    </font>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b/>
      <sz val="14"/>
      <color theme="1"/>
      <name val="Calibri"/>
      <family val="2"/>
      <charset val="238"/>
      <scheme val="minor"/>
    </font>
    <font>
      <sz val="12"/>
      <color theme="1"/>
      <name val="Calibri"/>
      <family val="2"/>
      <charset val="238"/>
      <scheme val="minor"/>
    </font>
    <font>
      <b/>
      <i/>
      <sz val="10"/>
      <color theme="1"/>
      <name val="Calibri"/>
      <family val="2"/>
      <charset val="238"/>
      <scheme val="minor"/>
    </font>
    <font>
      <i/>
      <sz val="10"/>
      <color theme="1"/>
      <name val="Calibri"/>
      <family val="2"/>
      <charset val="238"/>
      <scheme val="minor"/>
    </font>
    <font>
      <b/>
      <i/>
      <sz val="12"/>
      <color theme="1"/>
      <name val="Calibri"/>
      <family val="2"/>
      <charset val="238"/>
      <scheme val="minor"/>
    </font>
    <font>
      <i/>
      <sz val="12"/>
      <color theme="1"/>
      <name val="Calibri"/>
      <family val="2"/>
      <charset val="23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05">
    <xf numFmtId="0" fontId="0" fillId="0" borderId="0" xfId="0"/>
    <xf numFmtId="0" fontId="1"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2" fontId="4" fillId="0" borderId="0" xfId="0" applyNumberFormat="1" applyFont="1" applyAlignment="1">
      <alignment horizontal="center"/>
    </xf>
    <xf numFmtId="0" fontId="5" fillId="0" borderId="0" xfId="0" applyFont="1" applyAlignment="1">
      <alignment horizontal="left"/>
    </xf>
    <xf numFmtId="0" fontId="1" fillId="0" borderId="0" xfId="0" applyFont="1" applyAlignment="1">
      <alignment horizontal="left"/>
    </xf>
    <xf numFmtId="0" fontId="7" fillId="0" borderId="0" xfId="0" applyFont="1"/>
    <xf numFmtId="164" fontId="1" fillId="0" borderId="1" xfId="0" applyNumberFormat="1" applyFont="1" applyBorder="1" applyAlignment="1">
      <alignment vertical="center"/>
    </xf>
    <xf numFmtId="0" fontId="4" fillId="0" borderId="5" xfId="0" applyFont="1" applyBorder="1" applyAlignment="1">
      <alignment wrapText="1"/>
    </xf>
    <xf numFmtId="0" fontId="4" fillId="0" borderId="6" xfId="0" applyFont="1" applyBorder="1" applyAlignment="1">
      <alignment wrapText="1"/>
    </xf>
    <xf numFmtId="0" fontId="4" fillId="0" borderId="0" xfId="0" applyFont="1" applyAlignment="1">
      <alignment horizontal="center" vertical="center"/>
    </xf>
    <xf numFmtId="2" fontId="4" fillId="0" borderId="0" xfId="0" applyNumberFormat="1" applyFont="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vertical="center"/>
    </xf>
    <xf numFmtId="164" fontId="4" fillId="0" borderId="0" xfId="0" applyNumberFormat="1" applyFont="1" applyAlignment="1">
      <alignment vertical="center"/>
    </xf>
    <xf numFmtId="0" fontId="4" fillId="0" borderId="0" xfId="0" applyFont="1" applyAlignment="1">
      <alignment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2"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7" fillId="0" borderId="1" xfId="0" applyNumberFormat="1" applyFont="1" applyBorder="1" applyAlignment="1">
      <alignment horizontal="left" vertical="center"/>
    </xf>
    <xf numFmtId="0" fontId="1" fillId="0" borderId="0" xfId="0" applyFont="1" applyAlignment="1">
      <alignment horizontal="left" vertical="center"/>
    </xf>
    <xf numFmtId="164" fontId="7" fillId="0" borderId="13" xfId="0" applyNumberFormat="1" applyFont="1" applyBorder="1" applyAlignment="1">
      <alignment horizontal="center" vertical="center"/>
    </xf>
    <xf numFmtId="0" fontId="5" fillId="0" borderId="0" xfId="0" applyFont="1" applyAlignment="1">
      <alignment wrapText="1"/>
    </xf>
    <xf numFmtId="164" fontId="7" fillId="0" borderId="1" xfId="0" applyNumberFormat="1" applyFont="1" applyBorder="1" applyAlignment="1">
      <alignment vertical="center"/>
    </xf>
    <xf numFmtId="0" fontId="9" fillId="0" borderId="1" xfId="0" applyFont="1" applyBorder="1" applyAlignment="1">
      <alignment horizontal="center" vertical="center"/>
    </xf>
    <xf numFmtId="0" fontId="9" fillId="0" borderId="0" xfId="0" applyFont="1"/>
    <xf numFmtId="0" fontId="10" fillId="0" borderId="0" xfId="0" applyFont="1" applyAlignment="1">
      <alignment horizontal="center" vertical="center"/>
    </xf>
    <xf numFmtId="0" fontId="11" fillId="0" borderId="0" xfId="0" applyFont="1"/>
    <xf numFmtId="0" fontId="7" fillId="0" borderId="0" xfId="0" applyFont="1" applyAlignment="1">
      <alignment horizontal="center" vertical="center"/>
    </xf>
    <xf numFmtId="0" fontId="7" fillId="0" borderId="0" xfId="0" applyFont="1" applyAlignment="1">
      <alignment vertical="center"/>
    </xf>
    <xf numFmtId="2" fontId="9" fillId="0" borderId="1"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164" fontId="7" fillId="0" borderId="0" xfId="0" applyNumberFormat="1" applyFont="1" applyAlignment="1">
      <alignment vertical="center"/>
    </xf>
    <xf numFmtId="0" fontId="9" fillId="0" borderId="0" xfId="0" applyFont="1" applyAlignment="1">
      <alignment vertical="center"/>
    </xf>
    <xf numFmtId="164" fontId="4" fillId="0" borderId="1" xfId="0" applyNumberFormat="1" applyFont="1" applyBorder="1" applyAlignment="1">
      <alignment vertical="center"/>
    </xf>
    <xf numFmtId="0" fontId="1" fillId="0" borderId="0" xfId="0" applyFont="1" applyAlignment="1">
      <alignment horizontal="left" wrapText="1"/>
    </xf>
    <xf numFmtId="0" fontId="4" fillId="0" borderId="0" xfId="0" applyFont="1" applyAlignment="1">
      <alignment horizontal="left" wrapText="1"/>
    </xf>
    <xf numFmtId="164" fontId="4" fillId="0" borderId="12" xfId="0" applyNumberFormat="1" applyFont="1" applyBorder="1" applyAlignment="1">
      <alignment horizontal="center" vertical="center"/>
    </xf>
    <xf numFmtId="164" fontId="4" fillId="0" borderId="13" xfId="0" applyNumberFormat="1" applyFont="1" applyBorder="1" applyAlignment="1">
      <alignment horizontal="center" vertical="center"/>
    </xf>
    <xf numFmtId="0" fontId="9" fillId="0" borderId="1" xfId="0" applyFont="1" applyBorder="1" applyAlignment="1">
      <alignment horizontal="left" wrapText="1"/>
    </xf>
    <xf numFmtId="0" fontId="9" fillId="0" borderId="5" xfId="0" applyFont="1" applyBorder="1" applyAlignment="1">
      <alignment horizontal="left" wrapText="1"/>
    </xf>
    <xf numFmtId="0" fontId="4" fillId="0" borderId="1" xfId="0" applyFont="1" applyBorder="1" applyAlignment="1">
      <alignment horizontal="left" vertical="center" wrapText="1"/>
    </xf>
    <xf numFmtId="164" fontId="4" fillId="0" borderId="14"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0" xfId="0" applyFont="1" applyAlignment="1">
      <alignment horizontal="center"/>
    </xf>
    <xf numFmtId="0" fontId="4" fillId="0" borderId="1" xfId="0" applyFont="1" applyBorder="1" applyAlignment="1">
      <alignment horizontal="center" wrapText="1"/>
    </xf>
    <xf numFmtId="0" fontId="1" fillId="0" borderId="1" xfId="0" applyFont="1" applyBorder="1" applyAlignment="1">
      <alignment horizontal="left"/>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horizontal="left" vertical="center"/>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2" fontId="4" fillId="0" borderId="12" xfId="0" applyNumberFormat="1" applyFont="1" applyBorder="1" applyAlignment="1">
      <alignment horizontal="center" vertical="center"/>
    </xf>
    <xf numFmtId="2" fontId="4" fillId="0" borderId="13" xfId="0" applyNumberFormat="1" applyFont="1" applyBorder="1" applyAlignment="1">
      <alignment horizontal="center" vertical="center"/>
    </xf>
    <xf numFmtId="2" fontId="4" fillId="0" borderId="14"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14" xfId="0" applyFont="1" applyBorder="1" applyAlignment="1">
      <alignment horizontal="center" vertical="center"/>
    </xf>
    <xf numFmtId="0" fontId="5" fillId="0" borderId="0" xfId="0" applyFont="1" applyAlignment="1">
      <alignment horizontal="left"/>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8" fillId="0" borderId="0" xfId="0" applyFont="1" applyAlignment="1">
      <alignment horizontal="left" vertical="center" wrapText="1"/>
    </xf>
    <xf numFmtId="0" fontId="1" fillId="0" borderId="0" xfId="0" applyFont="1" applyAlignment="1">
      <alignment horizontal="center"/>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1" fillId="0" borderId="13" xfId="0" applyFont="1" applyBorder="1" applyAlignment="1">
      <alignment horizontal="left"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center" vertical="top" wrapText="1"/>
    </xf>
    <xf numFmtId="0" fontId="5" fillId="0" borderId="0" xfId="0" applyFont="1" applyAlignment="1">
      <alignment horizontal="center" vertical="center" wrapText="1"/>
    </xf>
    <xf numFmtId="0" fontId="1" fillId="0" borderId="0" xfId="0" applyFont="1" applyAlignment="1">
      <alignment horizontal="left"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6" xfId="0" applyNumberFormat="1" applyFont="1" applyBorder="1" applyAlignment="1">
      <alignment horizontal="center" vertical="center"/>
    </xf>
    <xf numFmtId="164" fontId="4" fillId="0" borderId="1" xfId="0" applyNumberFormat="1" applyFont="1" applyBorder="1" applyAlignment="1" applyProtection="1">
      <alignment horizontal="center" vertical="center"/>
      <protection locked="0"/>
    </xf>
    <xf numFmtId="164" fontId="4" fillId="0" borderId="12" xfId="0" applyNumberFormat="1" applyFont="1" applyBorder="1" applyAlignment="1" applyProtection="1">
      <alignment horizontal="center" vertical="center"/>
      <protection locked="0"/>
    </xf>
    <xf numFmtId="164" fontId="4" fillId="0" borderId="13" xfId="0" applyNumberFormat="1" applyFont="1" applyBorder="1" applyAlignment="1" applyProtection="1">
      <alignment horizontal="center" vertical="center"/>
      <protection locked="0"/>
    </xf>
    <xf numFmtId="164" fontId="4" fillId="0" borderId="14" xfId="0" applyNumberFormat="1" applyFont="1" applyBorder="1" applyAlignment="1" applyProtection="1">
      <alignment horizontal="center" vertical="center"/>
      <protection locked="0"/>
    </xf>
    <xf numFmtId="9" fontId="4" fillId="0" borderId="16" xfId="1" applyFont="1" applyBorder="1" applyAlignment="1" applyProtection="1">
      <alignment horizontal="center"/>
      <protection locked="0"/>
    </xf>
    <xf numFmtId="9" fontId="4" fillId="0" borderId="17" xfId="1" applyFont="1" applyBorder="1" applyAlignment="1" applyProtection="1">
      <alignment horizontal="center"/>
      <protection locked="0"/>
    </xf>
  </cellXfs>
  <cellStyles count="2">
    <cellStyle name="Normalno" xfId="0" builtinId="0"/>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D4898-5E30-410A-B93B-90A3743849E5}">
  <dimension ref="A1:W320"/>
  <sheetViews>
    <sheetView tabSelected="1" view="pageBreakPreview" topLeftCell="A230" zoomScale="70" zoomScaleNormal="115" zoomScaleSheetLayoutView="70" zoomScalePageLayoutView="115" workbookViewId="0">
      <selection activeCell="I245" sqref="I245"/>
    </sheetView>
  </sheetViews>
  <sheetFormatPr defaultRowHeight="12.75" x14ac:dyDescent="0.2"/>
  <cols>
    <col min="1" max="1" width="5.140625" style="12" customWidth="1"/>
    <col min="2" max="2" width="9.7109375" style="17" customWidth="1"/>
    <col min="3" max="4" width="9.140625" style="17"/>
    <col min="5" max="5" width="7.85546875" style="17" customWidth="1"/>
    <col min="6" max="6" width="12.85546875" style="17" customWidth="1"/>
    <col min="7" max="7" width="9" style="12" customWidth="1"/>
    <col min="8" max="8" width="9.28515625" style="15" customWidth="1"/>
    <col min="9" max="9" width="14.7109375" style="16" customWidth="1"/>
    <col min="10" max="10" width="16" style="16" customWidth="1"/>
    <col min="11" max="16384" width="9.140625" style="2"/>
  </cols>
  <sheetData>
    <row r="1" spans="1:10" ht="15" customHeight="1" x14ac:dyDescent="0.2">
      <c r="A1" s="52" t="s">
        <v>269</v>
      </c>
      <c r="B1" s="52"/>
      <c r="C1" s="52"/>
      <c r="D1" s="52"/>
      <c r="E1" s="52"/>
      <c r="F1" s="52"/>
      <c r="G1" s="52"/>
      <c r="H1" s="52"/>
      <c r="I1" s="52"/>
      <c r="J1" s="52"/>
    </row>
    <row r="2" spans="1:10" x14ac:dyDescent="0.2">
      <c r="A2" s="52"/>
      <c r="B2" s="52"/>
      <c r="C2" s="52"/>
      <c r="D2" s="52"/>
      <c r="E2" s="52"/>
      <c r="F2" s="52"/>
      <c r="G2" s="52"/>
      <c r="H2" s="52"/>
      <c r="I2" s="52"/>
      <c r="J2" s="52"/>
    </row>
    <row r="4" spans="1:10" ht="27" customHeight="1" x14ac:dyDescent="0.2">
      <c r="A4" s="86" t="s">
        <v>370</v>
      </c>
      <c r="B4" s="86"/>
      <c r="C4" s="86"/>
      <c r="D4" s="86"/>
      <c r="E4" s="86"/>
      <c r="F4" s="86"/>
      <c r="G4" s="86"/>
      <c r="H4" s="86"/>
      <c r="I4" s="86"/>
      <c r="J4" s="86"/>
    </row>
    <row r="5" spans="1:10" ht="27" customHeight="1" x14ac:dyDescent="0.2">
      <c r="A5" s="86"/>
      <c r="B5" s="86"/>
      <c r="C5" s="86"/>
      <c r="D5" s="86"/>
      <c r="E5" s="86"/>
      <c r="F5" s="86"/>
      <c r="G5" s="86"/>
      <c r="H5" s="86"/>
      <c r="I5" s="86"/>
      <c r="J5" s="86"/>
    </row>
    <row r="6" spans="1:10" ht="27" customHeight="1" x14ac:dyDescent="0.2">
      <c r="A6" s="86"/>
      <c r="B6" s="86"/>
      <c r="C6" s="86"/>
      <c r="D6" s="86"/>
      <c r="E6" s="86"/>
      <c r="F6" s="86"/>
      <c r="G6" s="86"/>
      <c r="H6" s="86"/>
      <c r="I6" s="86"/>
      <c r="J6" s="86"/>
    </row>
    <row r="7" spans="1:10" ht="18" customHeight="1" x14ac:dyDescent="0.25">
      <c r="A7" s="62" t="s">
        <v>0</v>
      </c>
      <c r="B7" s="62"/>
      <c r="C7" s="62"/>
      <c r="D7" s="62"/>
      <c r="E7" s="62"/>
      <c r="F7" s="62"/>
      <c r="G7" s="62"/>
      <c r="H7" s="62"/>
      <c r="I7" s="62"/>
      <c r="J7" s="62"/>
    </row>
    <row r="8" spans="1:10" ht="18" customHeight="1" x14ac:dyDescent="0.25">
      <c r="A8" s="7"/>
      <c r="B8" s="41"/>
      <c r="C8" s="41"/>
      <c r="D8" s="41"/>
      <c r="E8" s="41"/>
      <c r="F8" s="41"/>
      <c r="G8" s="25"/>
      <c r="H8" s="25"/>
      <c r="I8" s="25"/>
      <c r="J8" s="25"/>
    </row>
    <row r="9" spans="1:10" ht="18" customHeight="1" x14ac:dyDescent="0.2">
      <c r="A9" s="19" t="s">
        <v>268</v>
      </c>
      <c r="B9" s="87" t="s">
        <v>229</v>
      </c>
      <c r="C9" s="87"/>
      <c r="D9" s="87"/>
      <c r="E9" s="87"/>
      <c r="F9" s="87"/>
      <c r="G9" s="19" t="s">
        <v>248</v>
      </c>
      <c r="H9" s="19" t="s">
        <v>249</v>
      </c>
      <c r="I9" s="23" t="s">
        <v>250</v>
      </c>
      <c r="J9" s="23" t="s">
        <v>247</v>
      </c>
    </row>
    <row r="10" spans="1:10" ht="159" customHeight="1" x14ac:dyDescent="0.2">
      <c r="A10" s="19" t="s">
        <v>1</v>
      </c>
      <c r="B10" s="91" t="s">
        <v>289</v>
      </c>
      <c r="C10" s="91"/>
      <c r="D10" s="91"/>
      <c r="E10" s="91"/>
      <c r="F10" s="91"/>
      <c r="G10" s="19" t="s">
        <v>246</v>
      </c>
      <c r="H10" s="22">
        <v>12</v>
      </c>
      <c r="I10" s="99">
        <v>0</v>
      </c>
      <c r="J10" s="23">
        <f>H10*I10</f>
        <v>0</v>
      </c>
    </row>
    <row r="11" spans="1:10" s="8" customFormat="1" ht="16.5" x14ac:dyDescent="0.25">
      <c r="A11" s="18"/>
      <c r="B11" s="46" t="s">
        <v>2</v>
      </c>
      <c r="C11" s="46"/>
      <c r="D11" s="46"/>
      <c r="E11" s="46"/>
      <c r="F11" s="46"/>
      <c r="G11" s="33"/>
      <c r="H11" s="34"/>
      <c r="I11" s="38"/>
      <c r="J11" s="38"/>
    </row>
    <row r="12" spans="1:10" s="30" customFormat="1" ht="13.5" customHeight="1" x14ac:dyDescent="0.2">
      <c r="A12" s="29" t="s">
        <v>3</v>
      </c>
      <c r="B12" s="45" t="s">
        <v>4</v>
      </c>
      <c r="C12" s="45"/>
      <c r="D12" s="45"/>
      <c r="E12" s="45"/>
      <c r="F12" s="45"/>
      <c r="G12" s="29" t="s">
        <v>246</v>
      </c>
      <c r="H12" s="35">
        <v>80</v>
      </c>
      <c r="I12" s="39"/>
      <c r="J12" s="39"/>
    </row>
    <row r="13" spans="1:10" s="30" customFormat="1" x14ac:dyDescent="0.2">
      <c r="A13" s="29" t="s">
        <v>8</v>
      </c>
      <c r="B13" s="45" t="s">
        <v>5</v>
      </c>
      <c r="C13" s="45"/>
      <c r="D13" s="45"/>
      <c r="E13" s="45"/>
      <c r="F13" s="45"/>
      <c r="G13" s="29" t="s">
        <v>246</v>
      </c>
      <c r="H13" s="35">
        <v>80</v>
      </c>
      <c r="I13" s="39"/>
      <c r="J13" s="39"/>
    </row>
    <row r="14" spans="1:10" s="30" customFormat="1" x14ac:dyDescent="0.2">
      <c r="A14" s="29" t="s">
        <v>9</v>
      </c>
      <c r="B14" s="45" t="s">
        <v>6</v>
      </c>
      <c r="C14" s="45"/>
      <c r="D14" s="45"/>
      <c r="E14" s="45"/>
      <c r="F14" s="45"/>
      <c r="G14" s="29" t="s">
        <v>246</v>
      </c>
      <c r="H14" s="35">
        <v>49</v>
      </c>
      <c r="I14" s="39"/>
      <c r="J14" s="39"/>
    </row>
    <row r="15" spans="1:10" s="30" customFormat="1" x14ac:dyDescent="0.2">
      <c r="A15" s="29" t="s">
        <v>10</v>
      </c>
      <c r="B15" s="45" t="s">
        <v>7</v>
      </c>
      <c r="C15" s="45"/>
      <c r="D15" s="45"/>
      <c r="E15" s="45"/>
      <c r="F15" s="45"/>
      <c r="G15" s="29" t="s">
        <v>246</v>
      </c>
      <c r="H15" s="35">
        <v>71</v>
      </c>
      <c r="I15" s="39"/>
      <c r="J15" s="39"/>
    </row>
    <row r="16" spans="1:10" s="32" customFormat="1" ht="16.5" x14ac:dyDescent="0.25">
      <c r="A16" s="31"/>
      <c r="B16" s="46" t="s">
        <v>12</v>
      </c>
      <c r="C16" s="46"/>
      <c r="D16" s="46"/>
      <c r="E16" s="46"/>
      <c r="F16" s="46"/>
      <c r="G16" s="36"/>
      <c r="H16" s="37"/>
      <c r="I16" s="37"/>
      <c r="J16" s="37"/>
    </row>
    <row r="17" spans="1:10" s="30" customFormat="1" x14ac:dyDescent="0.2">
      <c r="A17" s="29" t="s">
        <v>287</v>
      </c>
      <c r="B17" s="45" t="s">
        <v>13</v>
      </c>
      <c r="C17" s="45"/>
      <c r="D17" s="45"/>
      <c r="E17" s="45"/>
      <c r="F17" s="45"/>
      <c r="G17" s="29" t="s">
        <v>246</v>
      </c>
      <c r="H17" s="35">
        <v>49</v>
      </c>
      <c r="I17" s="39"/>
      <c r="J17" s="39"/>
    </row>
    <row r="18" spans="1:10" s="30" customFormat="1" x14ac:dyDescent="0.2">
      <c r="A18" s="29" t="s">
        <v>288</v>
      </c>
      <c r="B18" s="45" t="s">
        <v>14</v>
      </c>
      <c r="C18" s="45"/>
      <c r="D18" s="45"/>
      <c r="E18" s="45"/>
      <c r="F18" s="45"/>
      <c r="G18" s="29" t="s">
        <v>246</v>
      </c>
      <c r="H18" s="35">
        <v>1842</v>
      </c>
      <c r="I18" s="39"/>
      <c r="J18" s="39"/>
    </row>
    <row r="20" spans="1:10" ht="24.75" customHeight="1" x14ac:dyDescent="0.2">
      <c r="B20" s="63" t="s">
        <v>270</v>
      </c>
      <c r="C20" s="63"/>
      <c r="D20" s="63"/>
      <c r="E20" s="63"/>
      <c r="F20" s="63"/>
      <c r="G20" s="63"/>
      <c r="H20" s="63"/>
      <c r="I20" s="63"/>
      <c r="J20" s="9">
        <f>J10</f>
        <v>0</v>
      </c>
    </row>
    <row r="22" spans="1:10" ht="15.75" x14ac:dyDescent="0.25">
      <c r="A22" s="62" t="s">
        <v>15</v>
      </c>
      <c r="B22" s="62"/>
      <c r="C22" s="62"/>
      <c r="D22" s="62"/>
      <c r="E22" s="62"/>
      <c r="F22" s="62"/>
      <c r="G22" s="62"/>
      <c r="H22" s="62"/>
      <c r="I22" s="62"/>
      <c r="J22" s="62"/>
    </row>
    <row r="23" spans="1:10" x14ac:dyDescent="0.2">
      <c r="A23" s="20"/>
      <c r="B23" s="27"/>
      <c r="C23" s="27"/>
      <c r="D23" s="27"/>
      <c r="E23" s="27"/>
      <c r="F23" s="27"/>
    </row>
    <row r="24" spans="1:10" x14ac:dyDescent="0.2">
      <c r="A24" s="19" t="s">
        <v>268</v>
      </c>
      <c r="B24" s="53" t="s">
        <v>229</v>
      </c>
      <c r="C24" s="53"/>
      <c r="D24" s="53"/>
      <c r="E24" s="53"/>
      <c r="F24" s="53"/>
      <c r="G24" s="19" t="s">
        <v>248</v>
      </c>
      <c r="H24" s="19" t="s">
        <v>249</v>
      </c>
      <c r="I24" s="23" t="s">
        <v>250</v>
      </c>
      <c r="J24" s="23" t="s">
        <v>247</v>
      </c>
    </row>
    <row r="25" spans="1:10" ht="44.25" customHeight="1" x14ac:dyDescent="0.2">
      <c r="A25" s="19" t="s">
        <v>1</v>
      </c>
      <c r="B25" s="49" t="s">
        <v>290</v>
      </c>
      <c r="C25" s="50"/>
      <c r="D25" s="50"/>
      <c r="E25" s="50"/>
      <c r="F25" s="51"/>
      <c r="G25" s="19" t="s">
        <v>246</v>
      </c>
      <c r="H25" s="22">
        <v>10</v>
      </c>
      <c r="I25" s="99">
        <v>0</v>
      </c>
      <c r="J25" s="23">
        <f>H25*I25</f>
        <v>0</v>
      </c>
    </row>
    <row r="26" spans="1:10" ht="44.25" customHeight="1" x14ac:dyDescent="0.2">
      <c r="A26" s="19" t="s">
        <v>20</v>
      </c>
      <c r="B26" s="49" t="s">
        <v>291</v>
      </c>
      <c r="C26" s="50"/>
      <c r="D26" s="50"/>
      <c r="E26" s="50"/>
      <c r="F26" s="51"/>
      <c r="G26" s="19" t="s">
        <v>246</v>
      </c>
      <c r="H26" s="22">
        <v>50</v>
      </c>
      <c r="I26" s="99">
        <v>0</v>
      </c>
      <c r="J26" s="23">
        <f t="shared" ref="J26:J78" si="0">H26*I26</f>
        <v>0</v>
      </c>
    </row>
    <row r="27" spans="1:10" ht="25.5" customHeight="1" x14ac:dyDescent="0.2">
      <c r="A27" s="67" t="s">
        <v>24</v>
      </c>
      <c r="B27" s="55" t="s">
        <v>292</v>
      </c>
      <c r="C27" s="56"/>
      <c r="D27" s="56"/>
      <c r="E27" s="56"/>
      <c r="F27" s="57"/>
      <c r="G27" s="67" t="s">
        <v>246</v>
      </c>
      <c r="H27" s="69">
        <v>50</v>
      </c>
      <c r="I27" s="100">
        <v>0</v>
      </c>
      <c r="J27" s="43">
        <f>I27*H27</f>
        <v>0</v>
      </c>
    </row>
    <row r="28" spans="1:10" ht="33" customHeight="1" x14ac:dyDescent="0.2">
      <c r="A28" s="68"/>
      <c r="B28" s="58"/>
      <c r="C28" s="59"/>
      <c r="D28" s="59"/>
      <c r="E28" s="59"/>
      <c r="F28" s="60"/>
      <c r="G28" s="68"/>
      <c r="H28" s="70"/>
      <c r="I28" s="101"/>
      <c r="J28" s="44"/>
    </row>
    <row r="29" spans="1:10" ht="54" customHeight="1" x14ac:dyDescent="0.2">
      <c r="A29" s="19" t="s">
        <v>25</v>
      </c>
      <c r="B29" s="49" t="s">
        <v>293</v>
      </c>
      <c r="C29" s="50"/>
      <c r="D29" s="50"/>
      <c r="E29" s="50"/>
      <c r="F29" s="51"/>
      <c r="G29" s="19" t="s">
        <v>246</v>
      </c>
      <c r="H29" s="22">
        <v>20</v>
      </c>
      <c r="I29" s="99">
        <v>0</v>
      </c>
      <c r="J29" s="23">
        <f t="shared" si="0"/>
        <v>0</v>
      </c>
    </row>
    <row r="30" spans="1:10" ht="57" customHeight="1" x14ac:dyDescent="0.2">
      <c r="A30" s="19" t="s">
        <v>26</v>
      </c>
      <c r="B30" s="49" t="s">
        <v>294</v>
      </c>
      <c r="C30" s="50"/>
      <c r="D30" s="50"/>
      <c r="E30" s="50"/>
      <c r="F30" s="51"/>
      <c r="G30" s="19" t="s">
        <v>246</v>
      </c>
      <c r="H30" s="22">
        <v>15</v>
      </c>
      <c r="I30" s="99">
        <v>0</v>
      </c>
      <c r="J30" s="23">
        <f t="shared" si="0"/>
        <v>0</v>
      </c>
    </row>
    <row r="31" spans="1:10" ht="46.5" customHeight="1" x14ac:dyDescent="0.2">
      <c r="A31" s="19" t="s">
        <v>28</v>
      </c>
      <c r="B31" s="49" t="s">
        <v>295</v>
      </c>
      <c r="C31" s="50"/>
      <c r="D31" s="50"/>
      <c r="E31" s="50"/>
      <c r="F31" s="51"/>
      <c r="G31" s="19" t="s">
        <v>246</v>
      </c>
      <c r="H31" s="22">
        <v>50</v>
      </c>
      <c r="I31" s="99">
        <v>0</v>
      </c>
      <c r="J31" s="23">
        <f t="shared" si="0"/>
        <v>0</v>
      </c>
    </row>
    <row r="32" spans="1:10" ht="21.75" customHeight="1" x14ac:dyDescent="0.2">
      <c r="A32" s="67" t="s">
        <v>29</v>
      </c>
      <c r="B32" s="55" t="s">
        <v>298</v>
      </c>
      <c r="C32" s="56"/>
      <c r="D32" s="56"/>
      <c r="E32" s="56"/>
      <c r="F32" s="57"/>
      <c r="G32" s="67" t="s">
        <v>246</v>
      </c>
      <c r="H32" s="69">
        <v>5</v>
      </c>
      <c r="I32" s="100">
        <v>0</v>
      </c>
      <c r="J32" s="43">
        <f>I32*H32</f>
        <v>0</v>
      </c>
    </row>
    <row r="33" spans="1:10" ht="15" customHeight="1" x14ac:dyDescent="0.2">
      <c r="A33" s="76"/>
      <c r="B33" s="73"/>
      <c r="C33" s="74"/>
      <c r="D33" s="74"/>
      <c r="E33" s="74"/>
      <c r="F33" s="75"/>
      <c r="G33" s="76"/>
      <c r="H33" s="71"/>
      <c r="I33" s="102"/>
      <c r="J33" s="48"/>
    </row>
    <row r="34" spans="1:10" ht="18.75" customHeight="1" x14ac:dyDescent="0.2">
      <c r="A34" s="68"/>
      <c r="B34" s="58"/>
      <c r="C34" s="59"/>
      <c r="D34" s="59"/>
      <c r="E34" s="59"/>
      <c r="F34" s="60"/>
      <c r="G34" s="68"/>
      <c r="H34" s="70"/>
      <c r="I34" s="101"/>
      <c r="J34" s="44"/>
    </row>
    <row r="35" spans="1:10" ht="15" customHeight="1" x14ac:dyDescent="0.2">
      <c r="A35" s="67" t="s">
        <v>30</v>
      </c>
      <c r="B35" s="55" t="s">
        <v>297</v>
      </c>
      <c r="C35" s="56"/>
      <c r="D35" s="56"/>
      <c r="E35" s="56"/>
      <c r="F35" s="57"/>
      <c r="G35" s="67" t="s">
        <v>246</v>
      </c>
      <c r="H35" s="69">
        <v>5</v>
      </c>
      <c r="I35" s="100">
        <v>0</v>
      </c>
      <c r="J35" s="43">
        <f t="shared" ref="J35" si="1">I35*H35</f>
        <v>0</v>
      </c>
    </row>
    <row r="36" spans="1:10" ht="20.25" customHeight="1" x14ac:dyDescent="0.2">
      <c r="A36" s="76"/>
      <c r="B36" s="73"/>
      <c r="C36" s="74"/>
      <c r="D36" s="74"/>
      <c r="E36" s="74"/>
      <c r="F36" s="75"/>
      <c r="G36" s="76"/>
      <c r="H36" s="71"/>
      <c r="I36" s="102"/>
      <c r="J36" s="48"/>
    </row>
    <row r="37" spans="1:10" ht="21.75" customHeight="1" x14ac:dyDescent="0.2">
      <c r="A37" s="68"/>
      <c r="B37" s="58"/>
      <c r="C37" s="59"/>
      <c r="D37" s="59"/>
      <c r="E37" s="59"/>
      <c r="F37" s="60"/>
      <c r="G37" s="68"/>
      <c r="H37" s="70"/>
      <c r="I37" s="101"/>
      <c r="J37" s="48"/>
    </row>
    <row r="38" spans="1:10" ht="15.75" customHeight="1" x14ac:dyDescent="0.2">
      <c r="A38" s="67" t="s">
        <v>31</v>
      </c>
      <c r="B38" s="55" t="s">
        <v>296</v>
      </c>
      <c r="C38" s="56"/>
      <c r="D38" s="56"/>
      <c r="E38" s="56"/>
      <c r="F38" s="57"/>
      <c r="G38" s="67" t="s">
        <v>246</v>
      </c>
      <c r="H38" s="69">
        <v>5</v>
      </c>
      <c r="I38" s="100">
        <v>0</v>
      </c>
      <c r="J38" s="72">
        <f>I38*H38</f>
        <v>0</v>
      </c>
    </row>
    <row r="39" spans="1:10" ht="15.75" customHeight="1" x14ac:dyDescent="0.2">
      <c r="A39" s="76"/>
      <c r="B39" s="73"/>
      <c r="C39" s="74"/>
      <c r="D39" s="74"/>
      <c r="E39" s="74"/>
      <c r="F39" s="75"/>
      <c r="G39" s="76"/>
      <c r="H39" s="71"/>
      <c r="I39" s="102"/>
      <c r="J39" s="72"/>
    </row>
    <row r="40" spans="1:10" ht="16.5" customHeight="1" x14ac:dyDescent="0.2">
      <c r="A40" s="68"/>
      <c r="B40" s="58"/>
      <c r="C40" s="59"/>
      <c r="D40" s="59"/>
      <c r="E40" s="59"/>
      <c r="F40" s="60"/>
      <c r="G40" s="68"/>
      <c r="H40" s="70"/>
      <c r="I40" s="101"/>
      <c r="J40" s="72"/>
    </row>
    <row r="41" spans="1:10" ht="12.75" customHeight="1" x14ac:dyDescent="0.2">
      <c r="A41" s="67" t="s">
        <v>32</v>
      </c>
      <c r="B41" s="55" t="s">
        <v>299</v>
      </c>
      <c r="C41" s="56"/>
      <c r="D41" s="56"/>
      <c r="E41" s="56"/>
      <c r="F41" s="57"/>
      <c r="G41" s="67" t="s">
        <v>251</v>
      </c>
      <c r="H41" s="69">
        <v>500</v>
      </c>
      <c r="I41" s="100">
        <v>0</v>
      </c>
      <c r="J41" s="43">
        <f>I41*H41</f>
        <v>0</v>
      </c>
    </row>
    <row r="42" spans="1:10" ht="30.75" customHeight="1" x14ac:dyDescent="0.2">
      <c r="A42" s="68"/>
      <c r="B42" s="58"/>
      <c r="C42" s="59"/>
      <c r="D42" s="59"/>
      <c r="E42" s="59"/>
      <c r="F42" s="60"/>
      <c r="G42" s="68"/>
      <c r="H42" s="70"/>
      <c r="I42" s="101"/>
      <c r="J42" s="44"/>
    </row>
    <row r="43" spans="1:10" ht="34.5" customHeight="1" x14ac:dyDescent="0.2">
      <c r="A43" s="19" t="s">
        <v>33</v>
      </c>
      <c r="B43" s="49" t="s">
        <v>300</v>
      </c>
      <c r="C43" s="50"/>
      <c r="D43" s="50"/>
      <c r="E43" s="50"/>
      <c r="F43" s="51"/>
      <c r="G43" s="19" t="s">
        <v>246</v>
      </c>
      <c r="H43" s="22">
        <v>10</v>
      </c>
      <c r="I43" s="99">
        <v>0</v>
      </c>
      <c r="J43" s="23">
        <f t="shared" si="0"/>
        <v>0</v>
      </c>
    </row>
    <row r="44" spans="1:10" ht="30.75" customHeight="1" x14ac:dyDescent="0.2">
      <c r="A44" s="19" t="s">
        <v>34</v>
      </c>
      <c r="B44" s="49" t="s">
        <v>301</v>
      </c>
      <c r="C44" s="50"/>
      <c r="D44" s="50"/>
      <c r="E44" s="50"/>
      <c r="F44" s="51"/>
      <c r="G44" s="19" t="s">
        <v>246</v>
      </c>
      <c r="H44" s="22">
        <v>10</v>
      </c>
      <c r="I44" s="99">
        <v>0</v>
      </c>
      <c r="J44" s="23">
        <f t="shared" si="0"/>
        <v>0</v>
      </c>
    </row>
    <row r="45" spans="1:10" ht="28.5" customHeight="1" x14ac:dyDescent="0.2">
      <c r="A45" s="19" t="s">
        <v>35</v>
      </c>
      <c r="B45" s="49" t="s">
        <v>302</v>
      </c>
      <c r="C45" s="50"/>
      <c r="D45" s="50"/>
      <c r="E45" s="50"/>
      <c r="F45" s="51"/>
      <c r="G45" s="19" t="s">
        <v>246</v>
      </c>
      <c r="H45" s="22">
        <v>10</v>
      </c>
      <c r="I45" s="99">
        <v>0</v>
      </c>
      <c r="J45" s="23">
        <f t="shared" si="0"/>
        <v>0</v>
      </c>
    </row>
    <row r="46" spans="1:10" ht="18.75" customHeight="1" x14ac:dyDescent="0.2">
      <c r="A46" s="67" t="s">
        <v>36</v>
      </c>
      <c r="B46" s="55" t="s">
        <v>303</v>
      </c>
      <c r="C46" s="56"/>
      <c r="D46" s="56"/>
      <c r="E46" s="56"/>
      <c r="F46" s="57"/>
      <c r="G46" s="67" t="s">
        <v>246</v>
      </c>
      <c r="H46" s="69">
        <v>50</v>
      </c>
      <c r="I46" s="100">
        <v>0</v>
      </c>
      <c r="J46" s="43">
        <f>I46*H46</f>
        <v>0</v>
      </c>
    </row>
    <row r="47" spans="1:10" ht="29.25" customHeight="1" x14ac:dyDescent="0.2">
      <c r="A47" s="68"/>
      <c r="B47" s="58"/>
      <c r="C47" s="59"/>
      <c r="D47" s="59"/>
      <c r="E47" s="59"/>
      <c r="F47" s="60"/>
      <c r="G47" s="68"/>
      <c r="H47" s="70"/>
      <c r="I47" s="101"/>
      <c r="J47" s="44"/>
    </row>
    <row r="48" spans="1:10" ht="44.25" customHeight="1" x14ac:dyDescent="0.2">
      <c r="A48" s="19" t="s">
        <v>267</v>
      </c>
      <c r="B48" s="64" t="s">
        <v>304</v>
      </c>
      <c r="C48" s="65"/>
      <c r="D48" s="65"/>
      <c r="E48" s="65"/>
      <c r="F48" s="66"/>
      <c r="G48" s="19" t="s">
        <v>246</v>
      </c>
      <c r="H48" s="22">
        <v>10</v>
      </c>
      <c r="I48" s="99">
        <v>0</v>
      </c>
      <c r="J48" s="23">
        <f t="shared" si="0"/>
        <v>0</v>
      </c>
    </row>
    <row r="49" spans="1:10" ht="46.5" customHeight="1" x14ac:dyDescent="0.2">
      <c r="A49" s="19" t="s">
        <v>38</v>
      </c>
      <c r="B49" s="49" t="s">
        <v>305</v>
      </c>
      <c r="C49" s="50"/>
      <c r="D49" s="50"/>
      <c r="E49" s="50"/>
      <c r="F49" s="51"/>
      <c r="G49" s="19" t="s">
        <v>246</v>
      </c>
      <c r="H49" s="22">
        <v>10</v>
      </c>
      <c r="I49" s="99">
        <v>0</v>
      </c>
      <c r="J49" s="23">
        <f t="shared" si="0"/>
        <v>0</v>
      </c>
    </row>
    <row r="50" spans="1:10" ht="30" customHeight="1" x14ac:dyDescent="0.2">
      <c r="A50" s="19" t="s">
        <v>39</v>
      </c>
      <c r="B50" s="49" t="s">
        <v>306</v>
      </c>
      <c r="C50" s="50"/>
      <c r="D50" s="50"/>
      <c r="E50" s="50"/>
      <c r="F50" s="51"/>
      <c r="G50" s="19" t="s">
        <v>246</v>
      </c>
      <c r="H50" s="22">
        <v>60</v>
      </c>
      <c r="I50" s="99">
        <v>0</v>
      </c>
      <c r="J50" s="23">
        <f t="shared" si="0"/>
        <v>0</v>
      </c>
    </row>
    <row r="51" spans="1:10" ht="33" customHeight="1" x14ac:dyDescent="0.2">
      <c r="A51" s="19" t="s">
        <v>40</v>
      </c>
      <c r="B51" s="49" t="s">
        <v>307</v>
      </c>
      <c r="C51" s="50"/>
      <c r="D51" s="50"/>
      <c r="E51" s="50"/>
      <c r="F51" s="51"/>
      <c r="G51" s="19" t="s">
        <v>246</v>
      </c>
      <c r="H51" s="22">
        <v>60</v>
      </c>
      <c r="I51" s="99">
        <v>0</v>
      </c>
      <c r="J51" s="23">
        <f t="shared" si="0"/>
        <v>0</v>
      </c>
    </row>
    <row r="52" spans="1:10" ht="22.5" customHeight="1" x14ac:dyDescent="0.2">
      <c r="A52" s="67" t="s">
        <v>41</v>
      </c>
      <c r="B52" s="55" t="s">
        <v>308</v>
      </c>
      <c r="C52" s="56"/>
      <c r="D52" s="56"/>
      <c r="E52" s="56"/>
      <c r="F52" s="57"/>
      <c r="G52" s="67" t="s">
        <v>246</v>
      </c>
      <c r="H52" s="69">
        <v>3</v>
      </c>
      <c r="I52" s="100">
        <v>0</v>
      </c>
      <c r="J52" s="43">
        <f>I52*H52</f>
        <v>0</v>
      </c>
    </row>
    <row r="53" spans="1:10" ht="27.75" customHeight="1" x14ac:dyDescent="0.2">
      <c r="A53" s="68"/>
      <c r="B53" s="58"/>
      <c r="C53" s="59"/>
      <c r="D53" s="59"/>
      <c r="E53" s="59"/>
      <c r="F53" s="60"/>
      <c r="G53" s="68"/>
      <c r="H53" s="70"/>
      <c r="I53" s="101"/>
      <c r="J53" s="44"/>
    </row>
    <row r="54" spans="1:10" ht="23.25" customHeight="1" x14ac:dyDescent="0.2">
      <c r="A54" s="67" t="s">
        <v>43</v>
      </c>
      <c r="B54" s="55" t="s">
        <v>309</v>
      </c>
      <c r="C54" s="56"/>
      <c r="D54" s="56"/>
      <c r="E54" s="56"/>
      <c r="F54" s="57"/>
      <c r="G54" s="67" t="s">
        <v>246</v>
      </c>
      <c r="H54" s="69">
        <v>1</v>
      </c>
      <c r="I54" s="100">
        <v>0</v>
      </c>
      <c r="J54" s="43">
        <f>I54*H54</f>
        <v>0</v>
      </c>
    </row>
    <row r="55" spans="1:10" ht="34.5" customHeight="1" x14ac:dyDescent="0.2">
      <c r="A55" s="68"/>
      <c r="B55" s="58"/>
      <c r="C55" s="59"/>
      <c r="D55" s="59"/>
      <c r="E55" s="59"/>
      <c r="F55" s="60"/>
      <c r="G55" s="68"/>
      <c r="H55" s="70"/>
      <c r="I55" s="101"/>
      <c r="J55" s="44"/>
    </row>
    <row r="56" spans="1:10" ht="29.25" customHeight="1" x14ac:dyDescent="0.2">
      <c r="A56" s="19" t="s">
        <v>44</v>
      </c>
      <c r="B56" s="49" t="s">
        <v>310</v>
      </c>
      <c r="C56" s="50"/>
      <c r="D56" s="50"/>
      <c r="E56" s="50"/>
      <c r="F56" s="51"/>
      <c r="G56" s="19" t="s">
        <v>246</v>
      </c>
      <c r="H56" s="22">
        <v>1</v>
      </c>
      <c r="I56" s="99">
        <v>0</v>
      </c>
      <c r="J56" s="23">
        <f t="shared" si="0"/>
        <v>0</v>
      </c>
    </row>
    <row r="57" spans="1:10" ht="33" customHeight="1" x14ac:dyDescent="0.2">
      <c r="A57" s="19" t="s">
        <v>45</v>
      </c>
      <c r="B57" s="49" t="s">
        <v>311</v>
      </c>
      <c r="C57" s="50"/>
      <c r="D57" s="50"/>
      <c r="E57" s="50"/>
      <c r="F57" s="51"/>
      <c r="G57" s="19" t="s">
        <v>246</v>
      </c>
      <c r="H57" s="22">
        <v>5</v>
      </c>
      <c r="I57" s="99">
        <v>0</v>
      </c>
      <c r="J57" s="23">
        <f t="shared" si="0"/>
        <v>0</v>
      </c>
    </row>
    <row r="58" spans="1:10" ht="17.25" customHeight="1" x14ac:dyDescent="0.2">
      <c r="A58" s="19" t="s">
        <v>46</v>
      </c>
      <c r="B58" s="49" t="s">
        <v>42</v>
      </c>
      <c r="C58" s="50"/>
      <c r="D58" s="50"/>
      <c r="E58" s="50"/>
      <c r="F58" s="51"/>
      <c r="G58" s="19" t="s">
        <v>246</v>
      </c>
      <c r="H58" s="22">
        <v>10</v>
      </c>
      <c r="I58" s="99">
        <v>0</v>
      </c>
      <c r="J58" s="23">
        <f t="shared" si="0"/>
        <v>0</v>
      </c>
    </row>
    <row r="59" spans="1:10" ht="57.75" customHeight="1" x14ac:dyDescent="0.2">
      <c r="A59" s="19" t="s">
        <v>47</v>
      </c>
      <c r="B59" s="49" t="s">
        <v>312</v>
      </c>
      <c r="C59" s="50"/>
      <c r="D59" s="50"/>
      <c r="E59" s="50"/>
      <c r="F59" s="50"/>
      <c r="G59" s="19" t="s">
        <v>251</v>
      </c>
      <c r="H59" s="22">
        <v>1500</v>
      </c>
      <c r="I59" s="99">
        <v>0</v>
      </c>
      <c r="J59" s="23">
        <f>H59*I59</f>
        <v>0</v>
      </c>
    </row>
    <row r="60" spans="1:10" ht="43.5" customHeight="1" x14ac:dyDescent="0.2">
      <c r="A60" s="19" t="s">
        <v>160</v>
      </c>
      <c r="B60" s="47" t="s">
        <v>316</v>
      </c>
      <c r="C60" s="47"/>
      <c r="D60" s="47"/>
      <c r="E60" s="47"/>
      <c r="F60" s="47"/>
      <c r="G60" s="10"/>
      <c r="H60" s="10"/>
      <c r="I60" s="10"/>
      <c r="J60" s="11"/>
    </row>
    <row r="61" spans="1:10" ht="17.25" customHeight="1" x14ac:dyDescent="0.2">
      <c r="A61" s="19"/>
      <c r="B61" s="64" t="s">
        <v>48</v>
      </c>
      <c r="C61" s="65"/>
      <c r="D61" s="65"/>
      <c r="E61" s="65"/>
      <c r="F61" s="66"/>
      <c r="G61" s="19" t="s">
        <v>246</v>
      </c>
      <c r="H61" s="22">
        <v>3</v>
      </c>
      <c r="I61" s="99">
        <v>0</v>
      </c>
      <c r="J61" s="23">
        <f t="shared" si="0"/>
        <v>0</v>
      </c>
    </row>
    <row r="62" spans="1:10" ht="17.25" customHeight="1" x14ac:dyDescent="0.2">
      <c r="A62" s="19"/>
      <c r="B62" s="64" t="s">
        <v>313</v>
      </c>
      <c r="C62" s="65"/>
      <c r="D62" s="65"/>
      <c r="E62" s="65"/>
      <c r="F62" s="66"/>
      <c r="G62" s="19" t="s">
        <v>246</v>
      </c>
      <c r="H62" s="22">
        <v>3</v>
      </c>
      <c r="I62" s="99">
        <v>0</v>
      </c>
      <c r="J62" s="23">
        <f t="shared" si="0"/>
        <v>0</v>
      </c>
    </row>
    <row r="63" spans="1:10" ht="17.25" customHeight="1" x14ac:dyDescent="0.2">
      <c r="A63" s="19"/>
      <c r="B63" s="64" t="s">
        <v>314</v>
      </c>
      <c r="C63" s="65"/>
      <c r="D63" s="65"/>
      <c r="E63" s="65"/>
      <c r="F63" s="66"/>
      <c r="G63" s="19" t="s">
        <v>246</v>
      </c>
      <c r="H63" s="22">
        <v>3</v>
      </c>
      <c r="I63" s="99">
        <v>0</v>
      </c>
      <c r="J63" s="23">
        <f t="shared" si="0"/>
        <v>0</v>
      </c>
    </row>
    <row r="64" spans="1:10" ht="17.25" customHeight="1" x14ac:dyDescent="0.2">
      <c r="A64" s="19"/>
      <c r="B64" s="64" t="s">
        <v>315</v>
      </c>
      <c r="C64" s="65"/>
      <c r="D64" s="65"/>
      <c r="E64" s="65"/>
      <c r="F64" s="66"/>
      <c r="G64" s="19" t="s">
        <v>246</v>
      </c>
      <c r="H64" s="22">
        <v>3</v>
      </c>
      <c r="I64" s="99">
        <v>0</v>
      </c>
      <c r="J64" s="23">
        <f t="shared" si="0"/>
        <v>0</v>
      </c>
    </row>
    <row r="65" spans="1:10" ht="43.5" customHeight="1" x14ac:dyDescent="0.2">
      <c r="A65" s="19" t="s">
        <v>161</v>
      </c>
      <c r="B65" s="49" t="s">
        <v>317</v>
      </c>
      <c r="C65" s="50"/>
      <c r="D65" s="50"/>
      <c r="E65" s="50"/>
      <c r="F65" s="51"/>
      <c r="G65" s="19" t="s">
        <v>246</v>
      </c>
      <c r="H65" s="22">
        <v>60</v>
      </c>
      <c r="I65" s="99">
        <v>0</v>
      </c>
      <c r="J65" s="23">
        <f t="shared" ref="J65" si="2">H65*I65</f>
        <v>0</v>
      </c>
    </row>
    <row r="66" spans="1:10" ht="46.5" customHeight="1" x14ac:dyDescent="0.2">
      <c r="A66" s="19" t="s">
        <v>162</v>
      </c>
      <c r="B66" s="49" t="s">
        <v>318</v>
      </c>
      <c r="C66" s="50"/>
      <c r="D66" s="50"/>
      <c r="E66" s="50"/>
      <c r="F66" s="51"/>
      <c r="G66" s="19" t="s">
        <v>246</v>
      </c>
      <c r="H66" s="22">
        <v>60</v>
      </c>
      <c r="I66" s="99">
        <v>0</v>
      </c>
      <c r="J66" s="23">
        <f t="shared" si="0"/>
        <v>0</v>
      </c>
    </row>
    <row r="67" spans="1:10" ht="33.75" customHeight="1" x14ac:dyDescent="0.2">
      <c r="A67" s="19" t="s">
        <v>163</v>
      </c>
      <c r="B67" s="49" t="s">
        <v>320</v>
      </c>
      <c r="C67" s="50"/>
      <c r="D67" s="50"/>
      <c r="E67" s="50"/>
      <c r="F67" s="51"/>
      <c r="G67" s="19" t="s">
        <v>246</v>
      </c>
      <c r="H67" s="22">
        <v>20</v>
      </c>
      <c r="I67" s="99">
        <v>0</v>
      </c>
      <c r="J67" s="23">
        <f t="shared" si="0"/>
        <v>0</v>
      </c>
    </row>
    <row r="68" spans="1:10" ht="18" customHeight="1" x14ac:dyDescent="0.2">
      <c r="A68" s="19" t="s">
        <v>164</v>
      </c>
      <c r="B68" s="81" t="s">
        <v>278</v>
      </c>
      <c r="C68" s="82"/>
      <c r="D68" s="82"/>
      <c r="E68" s="82"/>
      <c r="F68" s="82"/>
      <c r="G68" s="82"/>
      <c r="H68" s="82"/>
      <c r="I68" s="82"/>
      <c r="J68" s="83"/>
    </row>
    <row r="69" spans="1:10" ht="17.25" customHeight="1" x14ac:dyDescent="0.2">
      <c r="A69" s="19"/>
      <c r="B69" s="49" t="s">
        <v>48</v>
      </c>
      <c r="C69" s="50"/>
      <c r="D69" s="50"/>
      <c r="E69" s="50"/>
      <c r="F69" s="51"/>
      <c r="G69" s="19" t="s">
        <v>246</v>
      </c>
      <c r="H69" s="22">
        <v>3</v>
      </c>
      <c r="I69" s="99">
        <v>0</v>
      </c>
      <c r="J69" s="23">
        <f t="shared" si="0"/>
        <v>0</v>
      </c>
    </row>
    <row r="70" spans="1:10" ht="17.25" customHeight="1" x14ac:dyDescent="0.2">
      <c r="A70" s="19"/>
      <c r="B70" s="49" t="s">
        <v>313</v>
      </c>
      <c r="C70" s="50"/>
      <c r="D70" s="50"/>
      <c r="E70" s="50"/>
      <c r="F70" s="51"/>
      <c r="G70" s="19" t="s">
        <v>246</v>
      </c>
      <c r="H70" s="22">
        <v>3</v>
      </c>
      <c r="I70" s="99">
        <v>0</v>
      </c>
      <c r="J70" s="23">
        <f t="shared" si="0"/>
        <v>0</v>
      </c>
    </row>
    <row r="71" spans="1:10" ht="17.25" customHeight="1" x14ac:dyDescent="0.2">
      <c r="A71" s="19"/>
      <c r="B71" s="49" t="s">
        <v>314</v>
      </c>
      <c r="C71" s="50"/>
      <c r="D71" s="50"/>
      <c r="E71" s="50"/>
      <c r="F71" s="51"/>
      <c r="G71" s="19" t="s">
        <v>246</v>
      </c>
      <c r="H71" s="22">
        <v>3</v>
      </c>
      <c r="I71" s="99">
        <v>0</v>
      </c>
      <c r="J71" s="23">
        <f t="shared" si="0"/>
        <v>0</v>
      </c>
    </row>
    <row r="72" spans="1:10" ht="17.25" customHeight="1" x14ac:dyDescent="0.2">
      <c r="A72" s="19"/>
      <c r="B72" s="49" t="s">
        <v>315</v>
      </c>
      <c r="C72" s="50"/>
      <c r="D72" s="50"/>
      <c r="E72" s="50"/>
      <c r="F72" s="51"/>
      <c r="G72" s="19" t="s">
        <v>246</v>
      </c>
      <c r="H72" s="22">
        <v>3</v>
      </c>
      <c r="I72" s="99">
        <v>0</v>
      </c>
      <c r="J72" s="23">
        <f t="shared" si="0"/>
        <v>0</v>
      </c>
    </row>
    <row r="73" spans="1:10" ht="19.5" customHeight="1" x14ac:dyDescent="0.2">
      <c r="A73" s="67" t="s">
        <v>164</v>
      </c>
      <c r="B73" s="55" t="s">
        <v>319</v>
      </c>
      <c r="C73" s="56"/>
      <c r="D73" s="56"/>
      <c r="E73" s="56"/>
      <c r="F73" s="57"/>
      <c r="G73" s="67" t="s">
        <v>246</v>
      </c>
      <c r="H73" s="69">
        <v>4</v>
      </c>
      <c r="I73" s="100">
        <v>0</v>
      </c>
      <c r="J73" s="43">
        <f>I73*H73</f>
        <v>0</v>
      </c>
    </row>
    <row r="74" spans="1:10" ht="26.25" customHeight="1" x14ac:dyDescent="0.2">
      <c r="A74" s="68"/>
      <c r="B74" s="58"/>
      <c r="C74" s="59"/>
      <c r="D74" s="59"/>
      <c r="E74" s="59"/>
      <c r="F74" s="60"/>
      <c r="G74" s="68"/>
      <c r="H74" s="70"/>
      <c r="I74" s="101"/>
      <c r="J74" s="44"/>
    </row>
    <row r="75" spans="1:10" ht="18.75" customHeight="1" x14ac:dyDescent="0.2">
      <c r="A75" s="19" t="s">
        <v>165</v>
      </c>
      <c r="B75" s="49" t="s">
        <v>321</v>
      </c>
      <c r="C75" s="50"/>
      <c r="D75" s="50"/>
      <c r="E75" s="50"/>
      <c r="F75" s="51"/>
      <c r="G75" s="19" t="s">
        <v>251</v>
      </c>
      <c r="H75" s="22">
        <v>1</v>
      </c>
      <c r="I75" s="99">
        <v>0</v>
      </c>
      <c r="J75" s="23">
        <f t="shared" si="0"/>
        <v>0</v>
      </c>
    </row>
    <row r="76" spans="1:10" ht="29.25" customHeight="1" x14ac:dyDescent="0.2">
      <c r="A76" s="19" t="s">
        <v>166</v>
      </c>
      <c r="B76" s="49" t="s">
        <v>322</v>
      </c>
      <c r="C76" s="50"/>
      <c r="D76" s="50"/>
      <c r="E76" s="50"/>
      <c r="F76" s="51"/>
      <c r="G76" s="19" t="s">
        <v>246</v>
      </c>
      <c r="H76" s="22">
        <v>1</v>
      </c>
      <c r="I76" s="99">
        <v>0</v>
      </c>
      <c r="J76" s="23">
        <f t="shared" si="0"/>
        <v>0</v>
      </c>
    </row>
    <row r="77" spans="1:10" ht="27" customHeight="1" x14ac:dyDescent="0.2">
      <c r="A77" s="19" t="s">
        <v>167</v>
      </c>
      <c r="B77" s="49" t="s">
        <v>323</v>
      </c>
      <c r="C77" s="50"/>
      <c r="D77" s="50"/>
      <c r="E77" s="50"/>
      <c r="F77" s="51"/>
      <c r="G77" s="19" t="s">
        <v>246</v>
      </c>
      <c r="H77" s="22">
        <v>1</v>
      </c>
      <c r="I77" s="99">
        <v>0</v>
      </c>
      <c r="J77" s="23">
        <f t="shared" si="0"/>
        <v>0</v>
      </c>
    </row>
    <row r="78" spans="1:10" ht="28.5" customHeight="1" x14ac:dyDescent="0.2">
      <c r="A78" s="19" t="s">
        <v>168</v>
      </c>
      <c r="B78" s="49" t="s">
        <v>324</v>
      </c>
      <c r="C78" s="50"/>
      <c r="D78" s="50"/>
      <c r="E78" s="50"/>
      <c r="F78" s="51"/>
      <c r="G78" s="19" t="s">
        <v>246</v>
      </c>
      <c r="H78" s="22">
        <v>1</v>
      </c>
      <c r="I78" s="99">
        <v>0</v>
      </c>
      <c r="J78" s="23">
        <f t="shared" si="0"/>
        <v>0</v>
      </c>
    </row>
    <row r="79" spans="1:10" ht="30" customHeight="1" x14ac:dyDescent="0.2">
      <c r="A79" s="19" t="s">
        <v>169</v>
      </c>
      <c r="B79" s="49" t="s">
        <v>325</v>
      </c>
      <c r="C79" s="50"/>
      <c r="D79" s="50"/>
      <c r="E79" s="50"/>
      <c r="F79" s="51"/>
      <c r="G79" s="19" t="s">
        <v>246</v>
      </c>
      <c r="H79" s="22">
        <v>1</v>
      </c>
      <c r="I79" s="99">
        <v>0</v>
      </c>
      <c r="J79" s="23">
        <f t="shared" ref="J79:J86" si="3">H79*I79</f>
        <v>0</v>
      </c>
    </row>
    <row r="80" spans="1:10" ht="28.5" customHeight="1" x14ac:dyDescent="0.2">
      <c r="A80" s="19" t="s">
        <v>170</v>
      </c>
      <c r="B80" s="49" t="s">
        <v>326</v>
      </c>
      <c r="C80" s="50"/>
      <c r="D80" s="50"/>
      <c r="E80" s="50"/>
      <c r="F80" s="51"/>
      <c r="G80" s="19" t="s">
        <v>246</v>
      </c>
      <c r="H80" s="22">
        <v>20</v>
      </c>
      <c r="I80" s="99">
        <v>0</v>
      </c>
      <c r="J80" s="23">
        <f t="shared" si="3"/>
        <v>0</v>
      </c>
    </row>
    <row r="81" spans="1:10" ht="28.5" customHeight="1" x14ac:dyDescent="0.2">
      <c r="A81" s="19" t="s">
        <v>171</v>
      </c>
      <c r="B81" s="49" t="s">
        <v>327</v>
      </c>
      <c r="C81" s="50"/>
      <c r="D81" s="50"/>
      <c r="E81" s="50"/>
      <c r="F81" s="50"/>
      <c r="G81" s="50"/>
      <c r="H81" s="50"/>
      <c r="I81" s="50"/>
      <c r="J81" s="51"/>
    </row>
    <row r="82" spans="1:10" ht="17.25" customHeight="1" x14ac:dyDescent="0.2">
      <c r="A82" s="19"/>
      <c r="B82" s="49" t="s">
        <v>49</v>
      </c>
      <c r="C82" s="50"/>
      <c r="D82" s="50"/>
      <c r="E82" s="50"/>
      <c r="F82" s="51"/>
      <c r="G82" s="19" t="s">
        <v>252</v>
      </c>
      <c r="H82" s="22">
        <v>1</v>
      </c>
      <c r="I82" s="99">
        <v>0</v>
      </c>
      <c r="J82" s="23">
        <f t="shared" si="3"/>
        <v>0</v>
      </c>
    </row>
    <row r="83" spans="1:10" ht="17.25" customHeight="1" x14ac:dyDescent="0.2">
      <c r="A83" s="19"/>
      <c r="B83" s="49" t="s">
        <v>50</v>
      </c>
      <c r="C83" s="50"/>
      <c r="D83" s="50"/>
      <c r="E83" s="50"/>
      <c r="F83" s="51"/>
      <c r="G83" s="19" t="s">
        <v>252</v>
      </c>
      <c r="H83" s="22">
        <v>1</v>
      </c>
      <c r="I83" s="99">
        <v>0</v>
      </c>
      <c r="J83" s="23">
        <f t="shared" si="3"/>
        <v>0</v>
      </c>
    </row>
    <row r="84" spans="1:10" ht="17.25" customHeight="1" x14ac:dyDescent="0.2">
      <c r="A84" s="19"/>
      <c r="B84" s="49" t="s">
        <v>51</v>
      </c>
      <c r="C84" s="50"/>
      <c r="D84" s="50"/>
      <c r="E84" s="50"/>
      <c r="F84" s="51"/>
      <c r="G84" s="19" t="s">
        <v>252</v>
      </c>
      <c r="H84" s="22">
        <v>1</v>
      </c>
      <c r="I84" s="99">
        <v>0</v>
      </c>
      <c r="J84" s="23">
        <f t="shared" si="3"/>
        <v>0</v>
      </c>
    </row>
    <row r="85" spans="1:10" ht="17.25" customHeight="1" x14ac:dyDescent="0.2">
      <c r="A85" s="19"/>
      <c r="B85" s="49" t="s">
        <v>52</v>
      </c>
      <c r="C85" s="50"/>
      <c r="D85" s="50"/>
      <c r="E85" s="50"/>
      <c r="F85" s="51"/>
      <c r="G85" s="19" t="s">
        <v>252</v>
      </c>
      <c r="H85" s="22">
        <v>1</v>
      </c>
      <c r="I85" s="99">
        <v>0</v>
      </c>
      <c r="J85" s="23">
        <f t="shared" si="3"/>
        <v>0</v>
      </c>
    </row>
    <row r="86" spans="1:10" ht="17.25" customHeight="1" x14ac:dyDescent="0.2">
      <c r="A86" s="19"/>
      <c r="B86" s="49" t="s">
        <v>53</v>
      </c>
      <c r="C86" s="50"/>
      <c r="D86" s="50"/>
      <c r="E86" s="50"/>
      <c r="F86" s="51"/>
      <c r="G86" s="19" t="s">
        <v>252</v>
      </c>
      <c r="H86" s="22">
        <v>1</v>
      </c>
      <c r="I86" s="99">
        <v>0</v>
      </c>
      <c r="J86" s="23">
        <f t="shared" si="3"/>
        <v>0</v>
      </c>
    </row>
    <row r="87" spans="1:10" ht="42" customHeight="1" x14ac:dyDescent="0.2">
      <c r="A87" s="19" t="s">
        <v>172</v>
      </c>
      <c r="B87" s="49" t="s">
        <v>371</v>
      </c>
      <c r="C87" s="50"/>
      <c r="D87" s="50"/>
      <c r="E87" s="50"/>
      <c r="F87" s="51"/>
      <c r="G87" s="19" t="s">
        <v>252</v>
      </c>
      <c r="H87" s="22">
        <v>1</v>
      </c>
      <c r="I87" s="99">
        <v>0</v>
      </c>
      <c r="J87" s="23">
        <f t="shared" ref="J87" si="4">H87*I87</f>
        <v>0</v>
      </c>
    </row>
    <row r="88" spans="1:10" ht="18.75" customHeight="1" x14ac:dyDescent="0.25">
      <c r="B88" s="54" t="s">
        <v>55</v>
      </c>
      <c r="C88" s="54"/>
      <c r="D88" s="54"/>
      <c r="E88" s="54"/>
      <c r="F88" s="54"/>
      <c r="G88" s="54"/>
      <c r="H88" s="54"/>
      <c r="I88" s="54"/>
      <c r="J88" s="40">
        <f>SUM(J25:J87)</f>
        <v>0</v>
      </c>
    </row>
    <row r="89" spans="1:10" ht="18.75" customHeight="1" x14ac:dyDescent="0.2">
      <c r="B89" s="6"/>
      <c r="C89" s="6"/>
      <c r="D89" s="6"/>
      <c r="E89" s="6"/>
      <c r="F89" s="6"/>
      <c r="G89" s="6"/>
      <c r="H89" s="6"/>
      <c r="I89" s="6"/>
    </row>
    <row r="90" spans="1:10" ht="67.5" customHeight="1" x14ac:dyDescent="0.2">
      <c r="A90" s="93" t="s">
        <v>54</v>
      </c>
      <c r="B90" s="93"/>
      <c r="C90" s="92" t="s">
        <v>328</v>
      </c>
      <c r="D90" s="92"/>
      <c r="E90" s="92"/>
      <c r="F90" s="92"/>
      <c r="G90" s="92"/>
      <c r="H90" s="92"/>
      <c r="I90" s="92"/>
      <c r="J90" s="92"/>
    </row>
    <row r="91" spans="1:10" x14ac:dyDescent="0.2">
      <c r="B91" s="27"/>
      <c r="C91" s="27"/>
      <c r="D91" s="27"/>
      <c r="E91" s="27"/>
      <c r="F91" s="27"/>
    </row>
    <row r="92" spans="1:10" x14ac:dyDescent="0.2">
      <c r="A92" s="21" t="s">
        <v>56</v>
      </c>
      <c r="B92" s="27"/>
      <c r="C92" s="27"/>
      <c r="D92" s="27"/>
      <c r="E92" s="27"/>
    </row>
    <row r="94" spans="1:10" ht="27" customHeight="1" x14ac:dyDescent="0.2">
      <c r="B94" s="94" t="s">
        <v>57</v>
      </c>
      <c r="C94" s="94"/>
      <c r="D94" s="80" t="s">
        <v>276</v>
      </c>
      <c r="E94" s="80"/>
      <c r="F94" s="80"/>
      <c r="G94" s="80"/>
      <c r="H94" s="80"/>
      <c r="I94" s="80"/>
      <c r="J94" s="80"/>
    </row>
    <row r="95" spans="1:10" ht="13.5" thickBot="1" x14ac:dyDescent="0.25">
      <c r="G95" s="15"/>
      <c r="H95" s="12"/>
    </row>
    <row r="96" spans="1:10" ht="16.5" customHeight="1" thickBot="1" x14ac:dyDescent="0.25">
      <c r="A96" s="19" t="s">
        <v>1</v>
      </c>
      <c r="B96" s="47" t="s">
        <v>58</v>
      </c>
      <c r="C96" s="47"/>
      <c r="D96" s="47"/>
      <c r="E96" s="47"/>
      <c r="F96" s="47"/>
      <c r="G96" s="78" t="s">
        <v>257</v>
      </c>
      <c r="H96" s="79"/>
      <c r="I96" s="103">
        <v>0</v>
      </c>
      <c r="J96" s="104"/>
    </row>
    <row r="97" spans="1:10" ht="13.5" thickBot="1" x14ac:dyDescent="0.25"/>
    <row r="98" spans="1:10" ht="16.5" customHeight="1" thickBot="1" x14ac:dyDescent="0.25">
      <c r="A98" s="19" t="s">
        <v>59</v>
      </c>
      <c r="B98" s="47" t="s">
        <v>60</v>
      </c>
      <c r="C98" s="47"/>
      <c r="D98" s="47"/>
      <c r="E98" s="47"/>
      <c r="F98" s="47"/>
      <c r="G98" s="78" t="s">
        <v>257</v>
      </c>
      <c r="H98" s="79"/>
      <c r="I98" s="103">
        <v>0</v>
      </c>
      <c r="J98" s="104"/>
    </row>
    <row r="99" spans="1:10" x14ac:dyDescent="0.2">
      <c r="H99" s="13"/>
    </row>
    <row r="100" spans="1:10" ht="15" customHeight="1" x14ac:dyDescent="0.25">
      <c r="A100" s="85" t="s">
        <v>61</v>
      </c>
      <c r="B100" s="85"/>
      <c r="C100" s="84" t="s">
        <v>275</v>
      </c>
      <c r="D100" s="84"/>
      <c r="E100" s="84"/>
      <c r="F100" s="84"/>
      <c r="G100" s="84"/>
      <c r="H100" s="84"/>
      <c r="I100" s="84"/>
    </row>
    <row r="101" spans="1:10" x14ac:dyDescent="0.2">
      <c r="C101" s="84"/>
      <c r="D101" s="84"/>
      <c r="E101" s="84"/>
      <c r="F101" s="84"/>
      <c r="G101" s="84"/>
      <c r="H101" s="84"/>
      <c r="I101" s="84"/>
    </row>
    <row r="102" spans="1:10" x14ac:dyDescent="0.2">
      <c r="C102" s="84"/>
      <c r="D102" s="84"/>
      <c r="E102" s="84"/>
      <c r="F102" s="84"/>
      <c r="G102" s="84"/>
      <c r="H102" s="84"/>
      <c r="I102" s="84"/>
    </row>
    <row r="103" spans="1:10" x14ac:dyDescent="0.2">
      <c r="C103" s="84"/>
      <c r="D103" s="84"/>
      <c r="E103" s="84"/>
      <c r="F103" s="84"/>
      <c r="G103" s="84"/>
      <c r="H103" s="84"/>
      <c r="I103" s="84"/>
    </row>
    <row r="104" spans="1:10" x14ac:dyDescent="0.2">
      <c r="B104" s="27"/>
      <c r="C104" s="27"/>
      <c r="D104" s="27"/>
    </row>
    <row r="105" spans="1:10" x14ac:dyDescent="0.2">
      <c r="B105" s="27"/>
      <c r="C105" s="27"/>
      <c r="D105" s="27"/>
    </row>
    <row r="106" spans="1:10" x14ac:dyDescent="0.2">
      <c r="A106" s="77" t="s">
        <v>62</v>
      </c>
      <c r="B106" s="77"/>
      <c r="C106" s="77"/>
      <c r="D106" s="77"/>
      <c r="E106" s="77"/>
      <c r="F106" s="77"/>
      <c r="G106" s="77"/>
      <c r="H106" s="77"/>
      <c r="I106" s="77"/>
      <c r="J106" s="77"/>
    </row>
    <row r="107" spans="1:10" x14ac:dyDescent="0.2">
      <c r="A107" s="20"/>
      <c r="B107" s="27"/>
      <c r="C107" s="27"/>
    </row>
    <row r="108" spans="1:10" x14ac:dyDescent="0.2">
      <c r="A108" s="19" t="s">
        <v>268</v>
      </c>
      <c r="B108" s="53" t="s">
        <v>229</v>
      </c>
      <c r="C108" s="53"/>
      <c r="D108" s="53"/>
      <c r="E108" s="53"/>
      <c r="F108" s="53"/>
      <c r="G108" s="19" t="s">
        <v>248</v>
      </c>
      <c r="H108" s="19" t="s">
        <v>249</v>
      </c>
      <c r="I108" s="23" t="s">
        <v>250</v>
      </c>
      <c r="J108" s="23" t="s">
        <v>247</v>
      </c>
    </row>
    <row r="109" spans="1:10" ht="17.25" customHeight="1" x14ac:dyDescent="0.2">
      <c r="A109" s="19" t="s">
        <v>1</v>
      </c>
      <c r="B109" s="47" t="s">
        <v>63</v>
      </c>
      <c r="C109" s="47"/>
      <c r="D109" s="47"/>
      <c r="E109" s="47"/>
      <c r="F109" s="47"/>
      <c r="G109" s="19" t="s">
        <v>251</v>
      </c>
      <c r="H109" s="22">
        <v>1</v>
      </c>
      <c r="I109" s="99">
        <v>0</v>
      </c>
      <c r="J109" s="23">
        <f>H109*I109</f>
        <v>0</v>
      </c>
    </row>
    <row r="110" spans="1:10" ht="17.25" customHeight="1" x14ac:dyDescent="0.2">
      <c r="A110" s="19" t="s">
        <v>11</v>
      </c>
      <c r="B110" s="47" t="s">
        <v>64</v>
      </c>
      <c r="C110" s="47"/>
      <c r="D110" s="47"/>
      <c r="E110" s="47"/>
      <c r="F110" s="47"/>
      <c r="G110" s="19" t="s">
        <v>251</v>
      </c>
      <c r="H110" s="22">
        <v>1</v>
      </c>
      <c r="I110" s="99">
        <v>0</v>
      </c>
      <c r="J110" s="23">
        <f t="shared" ref="J110:J170" si="5">H110*I110</f>
        <v>0</v>
      </c>
    </row>
    <row r="111" spans="1:10" ht="17.25" customHeight="1" x14ac:dyDescent="0.2">
      <c r="A111" s="19" t="s">
        <v>16</v>
      </c>
      <c r="B111" s="47" t="s">
        <v>65</v>
      </c>
      <c r="C111" s="47"/>
      <c r="D111" s="47"/>
      <c r="E111" s="47"/>
      <c r="F111" s="47"/>
      <c r="G111" s="19" t="s">
        <v>251</v>
      </c>
      <c r="H111" s="22">
        <v>1</v>
      </c>
      <c r="I111" s="99">
        <v>0</v>
      </c>
      <c r="J111" s="23">
        <f t="shared" si="5"/>
        <v>0</v>
      </c>
    </row>
    <row r="112" spans="1:10" ht="17.25" customHeight="1" x14ac:dyDescent="0.2">
      <c r="A112" s="19" t="s">
        <v>17</v>
      </c>
      <c r="B112" s="47" t="s">
        <v>66</v>
      </c>
      <c r="C112" s="47"/>
      <c r="D112" s="47"/>
      <c r="E112" s="47"/>
      <c r="F112" s="47"/>
      <c r="G112" s="19" t="s">
        <v>251</v>
      </c>
      <c r="H112" s="22">
        <v>1</v>
      </c>
      <c r="I112" s="99">
        <v>0</v>
      </c>
      <c r="J112" s="23">
        <f t="shared" si="5"/>
        <v>0</v>
      </c>
    </row>
    <row r="113" spans="1:10" ht="17.25" customHeight="1" x14ac:dyDescent="0.2">
      <c r="A113" s="19" t="s">
        <v>18</v>
      </c>
      <c r="B113" s="47" t="s">
        <v>67</v>
      </c>
      <c r="C113" s="47"/>
      <c r="D113" s="47"/>
      <c r="E113" s="47"/>
      <c r="F113" s="47"/>
      <c r="G113" s="19" t="s">
        <v>251</v>
      </c>
      <c r="H113" s="22">
        <v>1</v>
      </c>
      <c r="I113" s="99">
        <v>0</v>
      </c>
      <c r="J113" s="23">
        <f t="shared" si="5"/>
        <v>0</v>
      </c>
    </row>
    <row r="114" spans="1:10" ht="17.25" customHeight="1" x14ac:dyDescent="0.2">
      <c r="A114" s="19" t="s">
        <v>19</v>
      </c>
      <c r="B114" s="47" t="s">
        <v>68</v>
      </c>
      <c r="C114" s="47"/>
      <c r="D114" s="47"/>
      <c r="E114" s="47"/>
      <c r="F114" s="47"/>
      <c r="G114" s="19" t="s">
        <v>251</v>
      </c>
      <c r="H114" s="22">
        <v>1</v>
      </c>
      <c r="I114" s="99">
        <v>0</v>
      </c>
      <c r="J114" s="23">
        <f t="shared" si="5"/>
        <v>0</v>
      </c>
    </row>
    <row r="115" spans="1:10" ht="17.25" customHeight="1" x14ac:dyDescent="0.2">
      <c r="A115" s="19" t="s">
        <v>20</v>
      </c>
      <c r="B115" s="47" t="s">
        <v>69</v>
      </c>
      <c r="C115" s="47"/>
      <c r="D115" s="47"/>
      <c r="E115" s="47"/>
      <c r="F115" s="47"/>
      <c r="G115" s="19" t="s">
        <v>251</v>
      </c>
      <c r="H115" s="22">
        <v>1</v>
      </c>
      <c r="I115" s="99">
        <v>0</v>
      </c>
      <c r="J115" s="23">
        <f t="shared" si="5"/>
        <v>0</v>
      </c>
    </row>
    <row r="116" spans="1:10" ht="15" customHeight="1" x14ac:dyDescent="0.2">
      <c r="A116" s="67" t="s">
        <v>21</v>
      </c>
      <c r="B116" s="55" t="s">
        <v>271</v>
      </c>
      <c r="C116" s="56"/>
      <c r="D116" s="56"/>
      <c r="E116" s="56"/>
      <c r="F116" s="57"/>
      <c r="G116" s="67" t="s">
        <v>251</v>
      </c>
      <c r="H116" s="69">
        <v>1</v>
      </c>
      <c r="I116" s="100">
        <v>0</v>
      </c>
      <c r="J116" s="43">
        <f>I116*H116</f>
        <v>0</v>
      </c>
    </row>
    <row r="117" spans="1:10" x14ac:dyDescent="0.2">
      <c r="A117" s="68"/>
      <c r="B117" s="58"/>
      <c r="C117" s="59"/>
      <c r="D117" s="59"/>
      <c r="E117" s="59"/>
      <c r="F117" s="60"/>
      <c r="G117" s="68"/>
      <c r="H117" s="70"/>
      <c r="I117" s="101"/>
      <c r="J117" s="44"/>
    </row>
    <row r="118" spans="1:10" ht="15" customHeight="1" x14ac:dyDescent="0.2">
      <c r="A118" s="67" t="s">
        <v>22</v>
      </c>
      <c r="B118" s="55" t="s">
        <v>272</v>
      </c>
      <c r="C118" s="56"/>
      <c r="D118" s="56"/>
      <c r="E118" s="56"/>
      <c r="F118" s="57"/>
      <c r="G118" s="67" t="s">
        <v>251</v>
      </c>
      <c r="H118" s="69">
        <v>1</v>
      </c>
      <c r="I118" s="100">
        <v>0</v>
      </c>
      <c r="J118" s="43">
        <f t="shared" ref="J118" si="6">I118*H118</f>
        <v>0</v>
      </c>
    </row>
    <row r="119" spans="1:10" x14ac:dyDescent="0.2">
      <c r="A119" s="68"/>
      <c r="B119" s="58"/>
      <c r="C119" s="59"/>
      <c r="D119" s="59"/>
      <c r="E119" s="59"/>
      <c r="F119" s="60"/>
      <c r="G119" s="68"/>
      <c r="H119" s="70"/>
      <c r="I119" s="101"/>
      <c r="J119" s="44"/>
    </row>
    <row r="120" spans="1:10" ht="15" customHeight="1" x14ac:dyDescent="0.2">
      <c r="A120" s="67" t="s">
        <v>23</v>
      </c>
      <c r="B120" s="55" t="s">
        <v>273</v>
      </c>
      <c r="C120" s="56"/>
      <c r="D120" s="56"/>
      <c r="E120" s="56"/>
      <c r="F120" s="57"/>
      <c r="G120" s="67" t="s">
        <v>251</v>
      </c>
      <c r="H120" s="69">
        <v>1</v>
      </c>
      <c r="I120" s="100">
        <v>0</v>
      </c>
      <c r="J120" s="43">
        <f t="shared" ref="J120" si="7">I120*H120</f>
        <v>0</v>
      </c>
    </row>
    <row r="121" spans="1:10" x14ac:dyDescent="0.2">
      <c r="A121" s="68"/>
      <c r="B121" s="58"/>
      <c r="C121" s="59"/>
      <c r="D121" s="59"/>
      <c r="E121" s="59"/>
      <c r="F121" s="60"/>
      <c r="G121" s="68"/>
      <c r="H121" s="70"/>
      <c r="I121" s="101"/>
      <c r="J121" s="44"/>
    </row>
    <row r="122" spans="1:10" ht="15" customHeight="1" x14ac:dyDescent="0.2">
      <c r="A122" s="67" t="s">
        <v>24</v>
      </c>
      <c r="B122" s="55" t="s">
        <v>274</v>
      </c>
      <c r="C122" s="56"/>
      <c r="D122" s="56"/>
      <c r="E122" s="56"/>
      <c r="F122" s="57"/>
      <c r="G122" s="67" t="s">
        <v>246</v>
      </c>
      <c r="H122" s="69">
        <v>1</v>
      </c>
      <c r="I122" s="100">
        <v>0</v>
      </c>
      <c r="J122" s="43">
        <f t="shared" ref="J122" si="8">I122*H122</f>
        <v>0</v>
      </c>
    </row>
    <row r="123" spans="1:10" ht="13.5" customHeight="1" x14ac:dyDescent="0.2">
      <c r="A123" s="68"/>
      <c r="B123" s="58"/>
      <c r="C123" s="59"/>
      <c r="D123" s="59"/>
      <c r="E123" s="59"/>
      <c r="F123" s="60"/>
      <c r="G123" s="68"/>
      <c r="H123" s="70"/>
      <c r="I123" s="101"/>
      <c r="J123" s="44"/>
    </row>
    <row r="124" spans="1:10" ht="17.25" customHeight="1" x14ac:dyDescent="0.2">
      <c r="A124" s="19" t="s">
        <v>25</v>
      </c>
      <c r="B124" s="47" t="s">
        <v>74</v>
      </c>
      <c r="C124" s="47"/>
      <c r="D124" s="47"/>
      <c r="E124" s="47"/>
      <c r="F124" s="47"/>
      <c r="G124" s="19" t="s">
        <v>246</v>
      </c>
      <c r="H124" s="22">
        <v>1</v>
      </c>
      <c r="I124" s="99">
        <v>0</v>
      </c>
      <c r="J124" s="23">
        <f t="shared" si="5"/>
        <v>0</v>
      </c>
    </row>
    <row r="125" spans="1:10" ht="17.25" customHeight="1" x14ac:dyDescent="0.2">
      <c r="A125" s="19" t="s">
        <v>26</v>
      </c>
      <c r="B125" s="47" t="s">
        <v>73</v>
      </c>
      <c r="C125" s="47"/>
      <c r="D125" s="47"/>
      <c r="E125" s="47"/>
      <c r="F125" s="47"/>
      <c r="G125" s="19" t="s">
        <v>246</v>
      </c>
      <c r="H125" s="22">
        <v>1</v>
      </c>
      <c r="I125" s="99">
        <v>0</v>
      </c>
      <c r="J125" s="23">
        <f t="shared" si="5"/>
        <v>0</v>
      </c>
    </row>
    <row r="126" spans="1:10" ht="17.25" customHeight="1" x14ac:dyDescent="0.2">
      <c r="A126" s="19" t="s">
        <v>27</v>
      </c>
      <c r="B126" s="47" t="s">
        <v>72</v>
      </c>
      <c r="C126" s="47"/>
      <c r="D126" s="47"/>
      <c r="E126" s="47"/>
      <c r="F126" s="47"/>
      <c r="G126" s="19" t="s">
        <v>246</v>
      </c>
      <c r="H126" s="22">
        <v>1</v>
      </c>
      <c r="I126" s="99">
        <v>0</v>
      </c>
      <c r="J126" s="23">
        <f t="shared" si="5"/>
        <v>0</v>
      </c>
    </row>
    <row r="127" spans="1:10" ht="17.25" customHeight="1" x14ac:dyDescent="0.2">
      <c r="A127" s="19" t="s">
        <v>28</v>
      </c>
      <c r="B127" s="47" t="s">
        <v>71</v>
      </c>
      <c r="C127" s="47"/>
      <c r="D127" s="47"/>
      <c r="E127" s="47"/>
      <c r="F127" s="47"/>
      <c r="G127" s="19" t="s">
        <v>246</v>
      </c>
      <c r="H127" s="22">
        <v>1</v>
      </c>
      <c r="I127" s="99">
        <v>0</v>
      </c>
      <c r="J127" s="23">
        <f t="shared" si="5"/>
        <v>0</v>
      </c>
    </row>
    <row r="128" spans="1:10" ht="17.25" customHeight="1" x14ac:dyDescent="0.2">
      <c r="A128" s="19" t="s">
        <v>29</v>
      </c>
      <c r="B128" s="47" t="s">
        <v>75</v>
      </c>
      <c r="C128" s="47"/>
      <c r="D128" s="47"/>
      <c r="E128" s="47"/>
      <c r="F128" s="47"/>
      <c r="G128" s="19" t="s">
        <v>246</v>
      </c>
      <c r="H128" s="22">
        <v>1</v>
      </c>
      <c r="I128" s="99">
        <v>0</v>
      </c>
      <c r="J128" s="23">
        <f t="shared" si="5"/>
        <v>0</v>
      </c>
    </row>
    <row r="129" spans="1:10" ht="17.25" customHeight="1" x14ac:dyDescent="0.2">
      <c r="A129" s="19" t="s">
        <v>30</v>
      </c>
      <c r="B129" s="47" t="s">
        <v>70</v>
      </c>
      <c r="C129" s="47"/>
      <c r="D129" s="47"/>
      <c r="E129" s="47"/>
      <c r="F129" s="47"/>
      <c r="G129" s="19" t="s">
        <v>246</v>
      </c>
      <c r="H129" s="22">
        <v>1</v>
      </c>
      <c r="I129" s="99">
        <v>0</v>
      </c>
      <c r="J129" s="23">
        <f t="shared" si="5"/>
        <v>0</v>
      </c>
    </row>
    <row r="130" spans="1:10" ht="17.25" customHeight="1" x14ac:dyDescent="0.2">
      <c r="A130" s="19" t="s">
        <v>31</v>
      </c>
      <c r="B130" s="47" t="s">
        <v>76</v>
      </c>
      <c r="C130" s="47"/>
      <c r="D130" s="47"/>
      <c r="E130" s="47"/>
      <c r="F130" s="47"/>
      <c r="G130" s="19" t="s">
        <v>246</v>
      </c>
      <c r="H130" s="22">
        <v>1</v>
      </c>
      <c r="I130" s="99">
        <v>0</v>
      </c>
      <c r="J130" s="23">
        <f t="shared" si="5"/>
        <v>0</v>
      </c>
    </row>
    <row r="131" spans="1:10" ht="17.25" customHeight="1" x14ac:dyDescent="0.2">
      <c r="A131" s="19" t="s">
        <v>32</v>
      </c>
      <c r="B131" s="47" t="s">
        <v>77</v>
      </c>
      <c r="C131" s="47"/>
      <c r="D131" s="47"/>
      <c r="E131" s="47"/>
      <c r="F131" s="47"/>
      <c r="G131" s="19" t="s">
        <v>246</v>
      </c>
      <c r="H131" s="22">
        <v>1</v>
      </c>
      <c r="I131" s="99">
        <v>0</v>
      </c>
      <c r="J131" s="23">
        <f t="shared" si="5"/>
        <v>0</v>
      </c>
    </row>
    <row r="132" spans="1:10" ht="17.25" customHeight="1" x14ac:dyDescent="0.2">
      <c r="A132" s="19" t="s">
        <v>33</v>
      </c>
      <c r="B132" s="47" t="s">
        <v>79</v>
      </c>
      <c r="C132" s="47"/>
      <c r="D132" s="47"/>
      <c r="E132" s="47"/>
      <c r="F132" s="47"/>
      <c r="G132" s="19" t="s">
        <v>246</v>
      </c>
      <c r="H132" s="22">
        <v>1</v>
      </c>
      <c r="I132" s="99">
        <v>0</v>
      </c>
      <c r="J132" s="23">
        <f t="shared" si="5"/>
        <v>0</v>
      </c>
    </row>
    <row r="133" spans="1:10" ht="17.25" customHeight="1" x14ac:dyDescent="0.2">
      <c r="A133" s="19" t="s">
        <v>34</v>
      </c>
      <c r="B133" s="47" t="s">
        <v>78</v>
      </c>
      <c r="C133" s="47"/>
      <c r="D133" s="47"/>
      <c r="E133" s="47"/>
      <c r="F133" s="47"/>
      <c r="G133" s="19" t="s">
        <v>246</v>
      </c>
      <c r="H133" s="22">
        <v>1</v>
      </c>
      <c r="I133" s="99">
        <v>0</v>
      </c>
      <c r="J133" s="23">
        <f t="shared" si="5"/>
        <v>0</v>
      </c>
    </row>
    <row r="134" spans="1:10" ht="17.25" customHeight="1" x14ac:dyDescent="0.2">
      <c r="A134" s="19" t="s">
        <v>35</v>
      </c>
      <c r="B134" s="47" t="s">
        <v>80</v>
      </c>
      <c r="C134" s="47"/>
      <c r="D134" s="47"/>
      <c r="E134" s="47"/>
      <c r="F134" s="47"/>
      <c r="G134" s="19" t="s">
        <v>246</v>
      </c>
      <c r="H134" s="22">
        <v>1</v>
      </c>
      <c r="I134" s="99">
        <v>0</v>
      </c>
      <c r="J134" s="23">
        <f t="shared" si="5"/>
        <v>0</v>
      </c>
    </row>
    <row r="135" spans="1:10" ht="17.25" customHeight="1" x14ac:dyDescent="0.2">
      <c r="A135" s="19" t="s">
        <v>36</v>
      </c>
      <c r="B135" s="47" t="s">
        <v>81</v>
      </c>
      <c r="C135" s="47"/>
      <c r="D135" s="47"/>
      <c r="E135" s="47"/>
      <c r="F135" s="47"/>
      <c r="G135" s="19" t="s">
        <v>246</v>
      </c>
      <c r="H135" s="22">
        <v>1</v>
      </c>
      <c r="I135" s="99">
        <v>0</v>
      </c>
      <c r="J135" s="23">
        <f t="shared" si="5"/>
        <v>0</v>
      </c>
    </row>
    <row r="136" spans="1:10" ht="17.25" customHeight="1" x14ac:dyDescent="0.2">
      <c r="A136" s="19" t="s">
        <v>37</v>
      </c>
      <c r="B136" s="47" t="s">
        <v>82</v>
      </c>
      <c r="C136" s="47"/>
      <c r="D136" s="47"/>
      <c r="E136" s="47"/>
      <c r="F136" s="47"/>
      <c r="G136" s="19" t="s">
        <v>246</v>
      </c>
      <c r="H136" s="22">
        <v>1</v>
      </c>
      <c r="I136" s="99">
        <v>0</v>
      </c>
      <c r="J136" s="23">
        <f t="shared" si="5"/>
        <v>0</v>
      </c>
    </row>
    <row r="137" spans="1:10" ht="17.25" customHeight="1" x14ac:dyDescent="0.2">
      <c r="A137" s="19" t="s">
        <v>38</v>
      </c>
      <c r="B137" s="47" t="s">
        <v>83</v>
      </c>
      <c r="C137" s="47"/>
      <c r="D137" s="47"/>
      <c r="E137" s="47"/>
      <c r="F137" s="47"/>
      <c r="G137" s="19" t="s">
        <v>246</v>
      </c>
      <c r="H137" s="22">
        <v>1</v>
      </c>
      <c r="I137" s="99">
        <v>0</v>
      </c>
      <c r="J137" s="23">
        <f t="shared" si="5"/>
        <v>0</v>
      </c>
    </row>
    <row r="138" spans="1:10" ht="17.25" customHeight="1" x14ac:dyDescent="0.2">
      <c r="A138" s="19" t="s">
        <v>39</v>
      </c>
      <c r="B138" s="47" t="s">
        <v>84</v>
      </c>
      <c r="C138" s="47"/>
      <c r="D138" s="47"/>
      <c r="E138" s="47"/>
      <c r="F138" s="47"/>
      <c r="G138" s="19" t="s">
        <v>251</v>
      </c>
      <c r="H138" s="22">
        <v>1</v>
      </c>
      <c r="I138" s="99">
        <v>0</v>
      </c>
      <c r="J138" s="23">
        <f t="shared" si="5"/>
        <v>0</v>
      </c>
    </row>
    <row r="139" spans="1:10" ht="17.25" customHeight="1" x14ac:dyDescent="0.2">
      <c r="A139" s="19" t="s">
        <v>40</v>
      </c>
      <c r="B139" s="47" t="s">
        <v>85</v>
      </c>
      <c r="C139" s="47"/>
      <c r="D139" s="47"/>
      <c r="E139" s="47"/>
      <c r="F139" s="47"/>
      <c r="G139" s="19" t="s">
        <v>253</v>
      </c>
      <c r="H139" s="22">
        <v>1</v>
      </c>
      <c r="I139" s="99">
        <v>0</v>
      </c>
      <c r="J139" s="23">
        <f t="shared" si="5"/>
        <v>0</v>
      </c>
    </row>
    <row r="140" spans="1:10" ht="17.25" customHeight="1" x14ac:dyDescent="0.2">
      <c r="A140" s="19" t="s">
        <v>41</v>
      </c>
      <c r="B140" s="47" t="s">
        <v>86</v>
      </c>
      <c r="C140" s="47"/>
      <c r="D140" s="47"/>
      <c r="E140" s="47"/>
      <c r="F140" s="47"/>
      <c r="G140" s="19" t="s">
        <v>253</v>
      </c>
      <c r="H140" s="22">
        <v>1</v>
      </c>
      <c r="I140" s="99">
        <v>0</v>
      </c>
      <c r="J140" s="23">
        <f t="shared" si="5"/>
        <v>0</v>
      </c>
    </row>
    <row r="141" spans="1:10" ht="17.25" customHeight="1" x14ac:dyDescent="0.2">
      <c r="A141" s="19" t="s">
        <v>43</v>
      </c>
      <c r="B141" s="47" t="s">
        <v>87</v>
      </c>
      <c r="C141" s="47"/>
      <c r="D141" s="47"/>
      <c r="E141" s="47"/>
      <c r="F141" s="47"/>
      <c r="G141" s="19" t="s">
        <v>246</v>
      </c>
      <c r="H141" s="22">
        <v>1</v>
      </c>
      <c r="I141" s="99">
        <v>0</v>
      </c>
      <c r="J141" s="23">
        <f t="shared" si="5"/>
        <v>0</v>
      </c>
    </row>
    <row r="142" spans="1:10" ht="17.25" customHeight="1" x14ac:dyDescent="0.2">
      <c r="A142" s="19" t="s">
        <v>44</v>
      </c>
      <c r="B142" s="47" t="s">
        <v>88</v>
      </c>
      <c r="C142" s="47"/>
      <c r="D142" s="47"/>
      <c r="E142" s="47"/>
      <c r="F142" s="47"/>
      <c r="G142" s="19" t="s">
        <v>246</v>
      </c>
      <c r="H142" s="22">
        <v>1</v>
      </c>
      <c r="I142" s="99">
        <v>0</v>
      </c>
      <c r="J142" s="23">
        <f t="shared" si="5"/>
        <v>0</v>
      </c>
    </row>
    <row r="143" spans="1:10" ht="17.25" customHeight="1" x14ac:dyDescent="0.2">
      <c r="A143" s="19" t="s">
        <v>45</v>
      </c>
      <c r="B143" s="47" t="s">
        <v>329</v>
      </c>
      <c r="C143" s="47"/>
      <c r="D143" s="47"/>
      <c r="E143" s="47"/>
      <c r="F143" s="47"/>
      <c r="G143" s="19" t="s">
        <v>246</v>
      </c>
      <c r="H143" s="22">
        <v>1</v>
      </c>
      <c r="I143" s="99">
        <v>0</v>
      </c>
      <c r="J143" s="23">
        <f t="shared" si="5"/>
        <v>0</v>
      </c>
    </row>
    <row r="144" spans="1:10" ht="17.25" customHeight="1" x14ac:dyDescent="0.2">
      <c r="A144" s="19" t="s">
        <v>46</v>
      </c>
      <c r="B144" s="47" t="s">
        <v>89</v>
      </c>
      <c r="C144" s="47"/>
      <c r="D144" s="47"/>
      <c r="E144" s="47"/>
      <c r="F144" s="47"/>
      <c r="G144" s="19" t="s">
        <v>251</v>
      </c>
      <c r="H144" s="22">
        <v>1</v>
      </c>
      <c r="I144" s="99">
        <v>0</v>
      </c>
      <c r="J144" s="23">
        <f t="shared" si="5"/>
        <v>0</v>
      </c>
    </row>
    <row r="145" spans="1:10" ht="17.25" customHeight="1" x14ac:dyDescent="0.2">
      <c r="A145" s="19" t="s">
        <v>47</v>
      </c>
      <c r="B145" s="47" t="s">
        <v>90</v>
      </c>
      <c r="C145" s="47"/>
      <c r="D145" s="47"/>
      <c r="E145" s="47"/>
      <c r="F145" s="47"/>
      <c r="G145" s="19" t="s">
        <v>246</v>
      </c>
      <c r="H145" s="22">
        <v>1</v>
      </c>
      <c r="I145" s="99">
        <v>0</v>
      </c>
      <c r="J145" s="23">
        <f t="shared" si="5"/>
        <v>0</v>
      </c>
    </row>
    <row r="146" spans="1:10" ht="17.25" customHeight="1" x14ac:dyDescent="0.2">
      <c r="A146" s="19" t="s">
        <v>160</v>
      </c>
      <c r="B146" s="47" t="s">
        <v>91</v>
      </c>
      <c r="C146" s="47"/>
      <c r="D146" s="47"/>
      <c r="E146" s="47"/>
      <c r="F146" s="47"/>
      <c r="G146" s="19" t="s">
        <v>246</v>
      </c>
      <c r="H146" s="22">
        <v>1</v>
      </c>
      <c r="I146" s="99">
        <v>0</v>
      </c>
      <c r="J146" s="23">
        <f t="shared" si="5"/>
        <v>0</v>
      </c>
    </row>
    <row r="147" spans="1:10" ht="17.25" customHeight="1" x14ac:dyDescent="0.2">
      <c r="A147" s="19" t="s">
        <v>161</v>
      </c>
      <c r="B147" s="47" t="s">
        <v>92</v>
      </c>
      <c r="C147" s="47"/>
      <c r="D147" s="47"/>
      <c r="E147" s="47"/>
      <c r="F147" s="47"/>
      <c r="G147" s="19" t="s">
        <v>246</v>
      </c>
      <c r="H147" s="22">
        <v>10</v>
      </c>
      <c r="I147" s="99">
        <v>0</v>
      </c>
      <c r="J147" s="23">
        <f t="shared" si="5"/>
        <v>0</v>
      </c>
    </row>
    <row r="148" spans="1:10" ht="17.25" customHeight="1" x14ac:dyDescent="0.2">
      <c r="A148" s="19" t="s">
        <v>162</v>
      </c>
      <c r="B148" s="47" t="s">
        <v>93</v>
      </c>
      <c r="C148" s="47"/>
      <c r="D148" s="47"/>
      <c r="E148" s="47"/>
      <c r="F148" s="47"/>
      <c r="G148" s="19" t="s">
        <v>246</v>
      </c>
      <c r="H148" s="22">
        <v>1</v>
      </c>
      <c r="I148" s="99">
        <v>0</v>
      </c>
      <c r="J148" s="23">
        <f t="shared" si="5"/>
        <v>0</v>
      </c>
    </row>
    <row r="149" spans="1:10" ht="17.25" customHeight="1" x14ac:dyDescent="0.2">
      <c r="A149" s="19" t="s">
        <v>163</v>
      </c>
      <c r="B149" s="47" t="s">
        <v>94</v>
      </c>
      <c r="C149" s="47"/>
      <c r="D149" s="47"/>
      <c r="E149" s="47"/>
      <c r="F149" s="47"/>
      <c r="G149" s="19" t="s">
        <v>246</v>
      </c>
      <c r="H149" s="22">
        <v>1</v>
      </c>
      <c r="I149" s="99">
        <v>0</v>
      </c>
      <c r="J149" s="23">
        <f t="shared" si="5"/>
        <v>0</v>
      </c>
    </row>
    <row r="150" spans="1:10" ht="17.25" customHeight="1" x14ac:dyDescent="0.2">
      <c r="A150" s="19" t="s">
        <v>164</v>
      </c>
      <c r="B150" s="47" t="s">
        <v>95</v>
      </c>
      <c r="C150" s="47"/>
      <c r="D150" s="47"/>
      <c r="E150" s="47"/>
      <c r="F150" s="47"/>
      <c r="G150" s="19" t="s">
        <v>246</v>
      </c>
      <c r="H150" s="22">
        <v>1</v>
      </c>
      <c r="I150" s="99">
        <v>0</v>
      </c>
      <c r="J150" s="23">
        <f t="shared" si="5"/>
        <v>0</v>
      </c>
    </row>
    <row r="151" spans="1:10" ht="17.25" customHeight="1" x14ac:dyDescent="0.2">
      <c r="A151" s="19" t="s">
        <v>165</v>
      </c>
      <c r="B151" s="47" t="s">
        <v>96</v>
      </c>
      <c r="C151" s="47"/>
      <c r="D151" s="47"/>
      <c r="E151" s="47"/>
      <c r="F151" s="47"/>
      <c r="G151" s="19" t="s">
        <v>246</v>
      </c>
      <c r="H151" s="22">
        <v>1</v>
      </c>
      <c r="I151" s="99">
        <v>0</v>
      </c>
      <c r="J151" s="23">
        <f t="shared" si="5"/>
        <v>0</v>
      </c>
    </row>
    <row r="152" spans="1:10" ht="17.25" customHeight="1" x14ac:dyDescent="0.2">
      <c r="A152" s="19" t="s">
        <v>166</v>
      </c>
      <c r="B152" s="47" t="s">
        <v>97</v>
      </c>
      <c r="C152" s="47"/>
      <c r="D152" s="47"/>
      <c r="E152" s="47"/>
      <c r="F152" s="47"/>
      <c r="G152" s="19" t="s">
        <v>246</v>
      </c>
      <c r="H152" s="22">
        <v>200</v>
      </c>
      <c r="I152" s="99">
        <v>0</v>
      </c>
      <c r="J152" s="23">
        <f t="shared" si="5"/>
        <v>0</v>
      </c>
    </row>
    <row r="153" spans="1:10" ht="17.25" customHeight="1" x14ac:dyDescent="0.2">
      <c r="A153" s="19" t="s">
        <v>167</v>
      </c>
      <c r="B153" s="47" t="s">
        <v>98</v>
      </c>
      <c r="C153" s="47"/>
      <c r="D153" s="47"/>
      <c r="E153" s="47"/>
      <c r="F153" s="47"/>
      <c r="G153" s="19" t="s">
        <v>246</v>
      </c>
      <c r="H153" s="22">
        <v>150</v>
      </c>
      <c r="I153" s="99">
        <v>0</v>
      </c>
      <c r="J153" s="23">
        <f t="shared" si="5"/>
        <v>0</v>
      </c>
    </row>
    <row r="154" spans="1:10" ht="17.25" customHeight="1" x14ac:dyDescent="0.2">
      <c r="A154" s="19" t="s">
        <v>168</v>
      </c>
      <c r="B154" s="47" t="s">
        <v>104</v>
      </c>
      <c r="C154" s="47"/>
      <c r="D154" s="47"/>
      <c r="E154" s="47"/>
      <c r="F154" s="47"/>
      <c r="G154" s="19" t="s">
        <v>246</v>
      </c>
      <c r="H154" s="22">
        <v>1</v>
      </c>
      <c r="I154" s="99">
        <v>0</v>
      </c>
      <c r="J154" s="23">
        <f t="shared" si="5"/>
        <v>0</v>
      </c>
    </row>
    <row r="155" spans="1:10" ht="17.25" customHeight="1" x14ac:dyDescent="0.2">
      <c r="A155" s="19" t="s">
        <v>169</v>
      </c>
      <c r="B155" s="47" t="s">
        <v>103</v>
      </c>
      <c r="C155" s="47"/>
      <c r="D155" s="47"/>
      <c r="E155" s="47"/>
      <c r="F155" s="47"/>
      <c r="G155" s="19" t="s">
        <v>246</v>
      </c>
      <c r="H155" s="22">
        <v>1</v>
      </c>
      <c r="I155" s="99">
        <v>0</v>
      </c>
      <c r="J155" s="23">
        <f t="shared" si="5"/>
        <v>0</v>
      </c>
    </row>
    <row r="156" spans="1:10" ht="17.25" customHeight="1" x14ac:dyDescent="0.2">
      <c r="A156" s="19" t="s">
        <v>170</v>
      </c>
      <c r="B156" s="47" t="s">
        <v>102</v>
      </c>
      <c r="C156" s="47"/>
      <c r="D156" s="47"/>
      <c r="E156" s="47"/>
      <c r="F156" s="47"/>
      <c r="G156" s="19" t="s">
        <v>246</v>
      </c>
      <c r="H156" s="22">
        <v>1</v>
      </c>
      <c r="I156" s="99">
        <v>0</v>
      </c>
      <c r="J156" s="23">
        <f t="shared" si="5"/>
        <v>0</v>
      </c>
    </row>
    <row r="157" spans="1:10" ht="17.25" customHeight="1" x14ac:dyDescent="0.2">
      <c r="A157" s="19" t="s">
        <v>171</v>
      </c>
      <c r="B157" s="47" t="s">
        <v>101</v>
      </c>
      <c r="C157" s="47"/>
      <c r="D157" s="47"/>
      <c r="E157" s="47"/>
      <c r="F157" s="47"/>
      <c r="G157" s="19" t="s">
        <v>246</v>
      </c>
      <c r="H157" s="22">
        <v>1</v>
      </c>
      <c r="I157" s="99">
        <v>0</v>
      </c>
      <c r="J157" s="23">
        <f t="shared" si="5"/>
        <v>0</v>
      </c>
    </row>
    <row r="158" spans="1:10" ht="17.25" customHeight="1" x14ac:dyDescent="0.2">
      <c r="A158" s="19" t="s">
        <v>172</v>
      </c>
      <c r="B158" s="47" t="s">
        <v>99</v>
      </c>
      <c r="C158" s="47"/>
      <c r="D158" s="47"/>
      <c r="E158" s="47"/>
      <c r="F158" s="47"/>
      <c r="G158" s="19" t="s">
        <v>246</v>
      </c>
      <c r="H158" s="22">
        <v>1</v>
      </c>
      <c r="I158" s="99">
        <v>0</v>
      </c>
      <c r="J158" s="23">
        <f t="shared" si="5"/>
        <v>0</v>
      </c>
    </row>
    <row r="159" spans="1:10" ht="17.25" customHeight="1" x14ac:dyDescent="0.2">
      <c r="A159" s="19" t="s">
        <v>173</v>
      </c>
      <c r="B159" s="47" t="s">
        <v>100</v>
      </c>
      <c r="C159" s="47"/>
      <c r="D159" s="47"/>
      <c r="E159" s="47"/>
      <c r="F159" s="47"/>
      <c r="G159" s="19" t="s">
        <v>246</v>
      </c>
      <c r="H159" s="22">
        <v>1</v>
      </c>
      <c r="I159" s="99">
        <v>0</v>
      </c>
      <c r="J159" s="23">
        <f t="shared" si="5"/>
        <v>0</v>
      </c>
    </row>
    <row r="160" spans="1:10" ht="17.25" customHeight="1" x14ac:dyDescent="0.2">
      <c r="A160" s="19" t="s">
        <v>174</v>
      </c>
      <c r="B160" s="47" t="s">
        <v>105</v>
      </c>
      <c r="C160" s="47"/>
      <c r="D160" s="47"/>
      <c r="E160" s="47"/>
      <c r="F160" s="47"/>
      <c r="G160" s="19" t="s">
        <v>246</v>
      </c>
      <c r="H160" s="22">
        <v>1</v>
      </c>
      <c r="I160" s="99">
        <v>0</v>
      </c>
      <c r="J160" s="23">
        <f t="shared" si="5"/>
        <v>0</v>
      </c>
    </row>
    <row r="161" spans="1:10" ht="17.25" customHeight="1" x14ac:dyDescent="0.2">
      <c r="A161" s="19" t="s">
        <v>175</v>
      </c>
      <c r="B161" s="47" t="s">
        <v>106</v>
      </c>
      <c r="C161" s="47"/>
      <c r="D161" s="47"/>
      <c r="E161" s="47"/>
      <c r="F161" s="47"/>
      <c r="G161" s="19" t="s">
        <v>246</v>
      </c>
      <c r="H161" s="22">
        <v>1</v>
      </c>
      <c r="I161" s="99">
        <v>0</v>
      </c>
      <c r="J161" s="23">
        <f t="shared" si="5"/>
        <v>0</v>
      </c>
    </row>
    <row r="162" spans="1:10" ht="17.25" customHeight="1" x14ac:dyDescent="0.2">
      <c r="A162" s="19" t="s">
        <v>176</v>
      </c>
      <c r="B162" s="47" t="s">
        <v>107</v>
      </c>
      <c r="C162" s="47"/>
      <c r="D162" s="47"/>
      <c r="E162" s="47"/>
      <c r="F162" s="47"/>
      <c r="G162" s="19" t="s">
        <v>246</v>
      </c>
      <c r="H162" s="22">
        <v>1</v>
      </c>
      <c r="I162" s="99">
        <v>0</v>
      </c>
      <c r="J162" s="23">
        <f t="shared" si="5"/>
        <v>0</v>
      </c>
    </row>
    <row r="163" spans="1:10" ht="17.25" customHeight="1" x14ac:dyDescent="0.2">
      <c r="A163" s="19" t="s">
        <v>177</v>
      </c>
      <c r="B163" s="47" t="s">
        <v>108</v>
      </c>
      <c r="C163" s="47"/>
      <c r="D163" s="47"/>
      <c r="E163" s="47"/>
      <c r="F163" s="47"/>
      <c r="G163" s="19" t="s">
        <v>246</v>
      </c>
      <c r="H163" s="22">
        <v>1</v>
      </c>
      <c r="I163" s="99">
        <v>0</v>
      </c>
      <c r="J163" s="23">
        <f t="shared" si="5"/>
        <v>0</v>
      </c>
    </row>
    <row r="164" spans="1:10" ht="17.25" customHeight="1" x14ac:dyDescent="0.2">
      <c r="A164" s="19" t="s">
        <v>178</v>
      </c>
      <c r="B164" s="47" t="s">
        <v>109</v>
      </c>
      <c r="C164" s="47"/>
      <c r="D164" s="47"/>
      <c r="E164" s="47"/>
      <c r="F164" s="47"/>
      <c r="G164" s="19" t="s">
        <v>246</v>
      </c>
      <c r="H164" s="22">
        <v>1</v>
      </c>
      <c r="I164" s="99">
        <v>0</v>
      </c>
      <c r="J164" s="23">
        <f t="shared" si="5"/>
        <v>0</v>
      </c>
    </row>
    <row r="165" spans="1:10" ht="17.25" customHeight="1" x14ac:dyDescent="0.2">
      <c r="A165" s="19" t="s">
        <v>179</v>
      </c>
      <c r="B165" s="47" t="s">
        <v>110</v>
      </c>
      <c r="C165" s="47"/>
      <c r="D165" s="47"/>
      <c r="E165" s="47"/>
      <c r="F165" s="47"/>
      <c r="G165" s="19" t="s">
        <v>246</v>
      </c>
      <c r="H165" s="22">
        <v>1</v>
      </c>
      <c r="I165" s="99">
        <v>0</v>
      </c>
      <c r="J165" s="23">
        <f t="shared" si="5"/>
        <v>0</v>
      </c>
    </row>
    <row r="166" spans="1:10" ht="17.25" customHeight="1" x14ac:dyDescent="0.2">
      <c r="A166" s="19" t="s">
        <v>372</v>
      </c>
      <c r="B166" s="47" t="s">
        <v>111</v>
      </c>
      <c r="C166" s="47"/>
      <c r="D166" s="47"/>
      <c r="E166" s="47"/>
      <c r="F166" s="47"/>
      <c r="G166" s="19" t="s">
        <v>246</v>
      </c>
      <c r="H166" s="22">
        <v>5</v>
      </c>
      <c r="I166" s="99">
        <v>0</v>
      </c>
      <c r="J166" s="23">
        <f t="shared" si="5"/>
        <v>0</v>
      </c>
    </row>
    <row r="167" spans="1:10" ht="17.25" customHeight="1" x14ac:dyDescent="0.2">
      <c r="A167" s="19" t="s">
        <v>373</v>
      </c>
      <c r="B167" s="47" t="s">
        <v>112</v>
      </c>
      <c r="C167" s="47"/>
      <c r="D167" s="47"/>
      <c r="E167" s="47"/>
      <c r="F167" s="47"/>
      <c r="G167" s="19" t="s">
        <v>246</v>
      </c>
      <c r="H167" s="22">
        <v>10</v>
      </c>
      <c r="I167" s="99">
        <v>0</v>
      </c>
      <c r="J167" s="23">
        <f t="shared" si="5"/>
        <v>0</v>
      </c>
    </row>
    <row r="168" spans="1:10" ht="17.25" customHeight="1" x14ac:dyDescent="0.2">
      <c r="A168" s="19" t="s">
        <v>374</v>
      </c>
      <c r="B168" s="47" t="s">
        <v>113</v>
      </c>
      <c r="C168" s="47"/>
      <c r="D168" s="47"/>
      <c r="E168" s="47"/>
      <c r="F168" s="47"/>
      <c r="G168" s="19" t="s">
        <v>246</v>
      </c>
      <c r="H168" s="22">
        <v>10</v>
      </c>
      <c r="I168" s="99">
        <v>0</v>
      </c>
      <c r="J168" s="23">
        <f t="shared" si="5"/>
        <v>0</v>
      </c>
    </row>
    <row r="169" spans="1:10" ht="17.25" customHeight="1" x14ac:dyDescent="0.2">
      <c r="A169" s="19" t="s">
        <v>180</v>
      </c>
      <c r="B169" s="47" t="s">
        <v>114</v>
      </c>
      <c r="C169" s="47"/>
      <c r="D169" s="47"/>
      <c r="E169" s="47"/>
      <c r="F169" s="47"/>
      <c r="G169" s="19" t="s">
        <v>246</v>
      </c>
      <c r="H169" s="22">
        <v>3</v>
      </c>
      <c r="I169" s="99">
        <v>0</v>
      </c>
      <c r="J169" s="23">
        <f t="shared" si="5"/>
        <v>0</v>
      </c>
    </row>
    <row r="170" spans="1:10" ht="17.25" customHeight="1" x14ac:dyDescent="0.2">
      <c r="A170" s="19" t="s">
        <v>181</v>
      </c>
      <c r="B170" s="47" t="s">
        <v>115</v>
      </c>
      <c r="C170" s="47"/>
      <c r="D170" s="47"/>
      <c r="E170" s="47"/>
      <c r="F170" s="47"/>
      <c r="G170" s="19" t="s">
        <v>246</v>
      </c>
      <c r="H170" s="22">
        <v>5</v>
      </c>
      <c r="I170" s="99">
        <v>0</v>
      </c>
      <c r="J170" s="23">
        <f t="shared" si="5"/>
        <v>0</v>
      </c>
    </row>
    <row r="171" spans="1:10" ht="17.25" customHeight="1" x14ac:dyDescent="0.2">
      <c r="A171" s="19" t="s">
        <v>182</v>
      </c>
      <c r="B171" s="47" t="s">
        <v>116</v>
      </c>
      <c r="C171" s="47"/>
      <c r="D171" s="47"/>
      <c r="E171" s="47"/>
      <c r="F171" s="47"/>
      <c r="G171" s="19" t="s">
        <v>246</v>
      </c>
      <c r="H171" s="22">
        <v>5</v>
      </c>
      <c r="I171" s="99">
        <v>0</v>
      </c>
      <c r="J171" s="23">
        <f t="shared" ref="J171:J214" si="9">H171*I171</f>
        <v>0</v>
      </c>
    </row>
    <row r="172" spans="1:10" ht="17.25" customHeight="1" x14ac:dyDescent="0.2">
      <c r="A172" s="19" t="s">
        <v>183</v>
      </c>
      <c r="B172" s="47" t="s">
        <v>117</v>
      </c>
      <c r="C172" s="47"/>
      <c r="D172" s="47"/>
      <c r="E172" s="47"/>
      <c r="F172" s="47"/>
      <c r="G172" s="19" t="s">
        <v>246</v>
      </c>
      <c r="H172" s="22">
        <v>5</v>
      </c>
      <c r="I172" s="99">
        <v>0</v>
      </c>
      <c r="J172" s="23">
        <f t="shared" si="9"/>
        <v>0</v>
      </c>
    </row>
    <row r="173" spans="1:10" ht="17.25" customHeight="1" x14ac:dyDescent="0.2">
      <c r="A173" s="19" t="s">
        <v>184</v>
      </c>
      <c r="B173" s="47" t="s">
        <v>118</v>
      </c>
      <c r="C173" s="47"/>
      <c r="D173" s="47"/>
      <c r="E173" s="47"/>
      <c r="F173" s="47"/>
      <c r="G173" s="19" t="s">
        <v>246</v>
      </c>
      <c r="H173" s="22">
        <v>5</v>
      </c>
      <c r="I173" s="99">
        <v>0</v>
      </c>
      <c r="J173" s="23">
        <f t="shared" si="9"/>
        <v>0</v>
      </c>
    </row>
    <row r="174" spans="1:10" ht="17.25" customHeight="1" x14ac:dyDescent="0.2">
      <c r="A174" s="19" t="s">
        <v>185</v>
      </c>
      <c r="B174" s="47" t="s">
        <v>119</v>
      </c>
      <c r="C174" s="47"/>
      <c r="D174" s="47"/>
      <c r="E174" s="47"/>
      <c r="F174" s="47"/>
      <c r="G174" s="19" t="s">
        <v>246</v>
      </c>
      <c r="H174" s="22">
        <v>5</v>
      </c>
      <c r="I174" s="99">
        <v>0</v>
      </c>
      <c r="J174" s="23">
        <f t="shared" si="9"/>
        <v>0</v>
      </c>
    </row>
    <row r="175" spans="1:10" ht="17.25" customHeight="1" x14ac:dyDescent="0.2">
      <c r="A175" s="19" t="s">
        <v>186</v>
      </c>
      <c r="B175" s="47" t="s">
        <v>120</v>
      </c>
      <c r="C175" s="47"/>
      <c r="D175" s="47"/>
      <c r="E175" s="47"/>
      <c r="F175" s="47"/>
      <c r="G175" s="19" t="s">
        <v>246</v>
      </c>
      <c r="H175" s="22">
        <v>5</v>
      </c>
      <c r="I175" s="99">
        <v>0</v>
      </c>
      <c r="J175" s="23">
        <f t="shared" si="9"/>
        <v>0</v>
      </c>
    </row>
    <row r="176" spans="1:10" ht="17.25" customHeight="1" x14ac:dyDescent="0.2">
      <c r="A176" s="19" t="s">
        <v>187</v>
      </c>
      <c r="B176" s="47" t="s">
        <v>121</v>
      </c>
      <c r="C176" s="47"/>
      <c r="D176" s="47"/>
      <c r="E176" s="47"/>
      <c r="F176" s="47"/>
      <c r="G176" s="19" t="s">
        <v>246</v>
      </c>
      <c r="H176" s="22">
        <v>5</v>
      </c>
      <c r="I176" s="99">
        <v>0</v>
      </c>
      <c r="J176" s="23">
        <f t="shared" si="9"/>
        <v>0</v>
      </c>
    </row>
    <row r="177" spans="1:10" ht="17.25" customHeight="1" x14ac:dyDescent="0.2">
      <c r="A177" s="19" t="s">
        <v>188</v>
      </c>
      <c r="B177" s="61" t="s">
        <v>122</v>
      </c>
      <c r="C177" s="61"/>
      <c r="D177" s="61"/>
      <c r="E177" s="61"/>
      <c r="F177" s="61"/>
      <c r="G177" s="19" t="s">
        <v>246</v>
      </c>
      <c r="H177" s="22">
        <v>5</v>
      </c>
      <c r="I177" s="99">
        <v>0</v>
      </c>
      <c r="J177" s="23">
        <f t="shared" si="9"/>
        <v>0</v>
      </c>
    </row>
    <row r="178" spans="1:10" ht="17.25" customHeight="1" x14ac:dyDescent="0.2">
      <c r="A178" s="19" t="s">
        <v>189</v>
      </c>
      <c r="B178" s="61" t="s">
        <v>123</v>
      </c>
      <c r="C178" s="61"/>
      <c r="D178" s="61"/>
      <c r="E178" s="61"/>
      <c r="F178" s="61"/>
      <c r="G178" s="19" t="s">
        <v>246</v>
      </c>
      <c r="H178" s="22">
        <v>5</v>
      </c>
      <c r="I178" s="99">
        <v>0</v>
      </c>
      <c r="J178" s="23">
        <f t="shared" si="9"/>
        <v>0</v>
      </c>
    </row>
    <row r="179" spans="1:10" ht="17.25" customHeight="1" x14ac:dyDescent="0.2">
      <c r="A179" s="19" t="s">
        <v>190</v>
      </c>
      <c r="B179" s="61" t="s">
        <v>124</v>
      </c>
      <c r="C179" s="61"/>
      <c r="D179" s="61"/>
      <c r="E179" s="61"/>
      <c r="F179" s="61"/>
      <c r="G179" s="19" t="s">
        <v>246</v>
      </c>
      <c r="H179" s="22">
        <v>5</v>
      </c>
      <c r="I179" s="99">
        <v>0</v>
      </c>
      <c r="J179" s="23">
        <f t="shared" si="9"/>
        <v>0</v>
      </c>
    </row>
    <row r="180" spans="1:10" ht="17.25" customHeight="1" x14ac:dyDescent="0.2">
      <c r="A180" s="19" t="s">
        <v>375</v>
      </c>
      <c r="B180" s="61" t="s">
        <v>125</v>
      </c>
      <c r="C180" s="61"/>
      <c r="D180" s="61"/>
      <c r="E180" s="61"/>
      <c r="F180" s="61"/>
      <c r="G180" s="19" t="s">
        <v>246</v>
      </c>
      <c r="H180" s="22">
        <v>5</v>
      </c>
      <c r="I180" s="99">
        <v>0</v>
      </c>
      <c r="J180" s="23">
        <f t="shared" si="9"/>
        <v>0</v>
      </c>
    </row>
    <row r="181" spans="1:10" ht="17.25" customHeight="1" x14ac:dyDescent="0.2">
      <c r="A181" s="19" t="s">
        <v>376</v>
      </c>
      <c r="B181" s="61" t="s">
        <v>126</v>
      </c>
      <c r="C181" s="61"/>
      <c r="D181" s="61"/>
      <c r="E181" s="61"/>
      <c r="F181" s="61"/>
      <c r="G181" s="19" t="s">
        <v>246</v>
      </c>
      <c r="H181" s="22">
        <v>5</v>
      </c>
      <c r="I181" s="99">
        <v>0</v>
      </c>
      <c r="J181" s="23">
        <f t="shared" si="9"/>
        <v>0</v>
      </c>
    </row>
    <row r="182" spans="1:10" ht="17.25" customHeight="1" x14ac:dyDescent="0.2">
      <c r="A182" s="19" t="s">
        <v>377</v>
      </c>
      <c r="B182" s="61" t="s">
        <v>127</v>
      </c>
      <c r="C182" s="61"/>
      <c r="D182" s="61"/>
      <c r="E182" s="61"/>
      <c r="F182" s="61"/>
      <c r="G182" s="19" t="s">
        <v>246</v>
      </c>
      <c r="H182" s="22">
        <v>5</v>
      </c>
      <c r="I182" s="99">
        <v>0</v>
      </c>
      <c r="J182" s="23">
        <f t="shared" si="9"/>
        <v>0</v>
      </c>
    </row>
    <row r="183" spans="1:10" ht="17.25" customHeight="1" x14ac:dyDescent="0.2">
      <c r="A183" s="19" t="s">
        <v>191</v>
      </c>
      <c r="B183" s="61" t="s">
        <v>128</v>
      </c>
      <c r="C183" s="61"/>
      <c r="D183" s="61"/>
      <c r="E183" s="61"/>
      <c r="F183" s="61"/>
      <c r="G183" s="19" t="s">
        <v>246</v>
      </c>
      <c r="H183" s="22">
        <v>10</v>
      </c>
      <c r="I183" s="99">
        <v>0</v>
      </c>
      <c r="J183" s="23">
        <f t="shared" si="9"/>
        <v>0</v>
      </c>
    </row>
    <row r="184" spans="1:10" ht="17.25" customHeight="1" x14ac:dyDescent="0.2">
      <c r="A184" s="19" t="s">
        <v>192</v>
      </c>
      <c r="B184" s="61" t="s">
        <v>129</v>
      </c>
      <c r="C184" s="61"/>
      <c r="D184" s="61"/>
      <c r="E184" s="61"/>
      <c r="F184" s="61"/>
      <c r="G184" s="19" t="s">
        <v>246</v>
      </c>
      <c r="H184" s="22">
        <v>5</v>
      </c>
      <c r="I184" s="99">
        <v>0</v>
      </c>
      <c r="J184" s="23">
        <f t="shared" si="9"/>
        <v>0</v>
      </c>
    </row>
    <row r="185" spans="1:10" ht="17.25" customHeight="1" x14ac:dyDescent="0.2">
      <c r="A185" s="19" t="s">
        <v>193</v>
      </c>
      <c r="B185" s="61" t="s">
        <v>258</v>
      </c>
      <c r="C185" s="61"/>
      <c r="D185" s="61"/>
      <c r="E185" s="61"/>
      <c r="F185" s="61"/>
      <c r="G185" s="19" t="s">
        <v>246</v>
      </c>
      <c r="H185" s="22">
        <v>5</v>
      </c>
      <c r="I185" s="99">
        <v>0</v>
      </c>
      <c r="J185" s="23">
        <f t="shared" si="9"/>
        <v>0</v>
      </c>
    </row>
    <row r="186" spans="1:10" ht="17.25" customHeight="1" x14ac:dyDescent="0.2">
      <c r="A186" s="19" t="s">
        <v>194</v>
      </c>
      <c r="B186" s="61" t="s">
        <v>130</v>
      </c>
      <c r="C186" s="61"/>
      <c r="D186" s="61"/>
      <c r="E186" s="61"/>
      <c r="F186" s="61"/>
      <c r="G186" s="19" t="s">
        <v>246</v>
      </c>
      <c r="H186" s="22">
        <v>2</v>
      </c>
      <c r="I186" s="99">
        <v>0</v>
      </c>
      <c r="J186" s="23">
        <f t="shared" si="9"/>
        <v>0</v>
      </c>
    </row>
    <row r="187" spans="1:10" ht="17.25" customHeight="1" x14ac:dyDescent="0.2">
      <c r="A187" s="19" t="s">
        <v>195</v>
      </c>
      <c r="B187" s="61" t="s">
        <v>131</v>
      </c>
      <c r="C187" s="61"/>
      <c r="D187" s="61"/>
      <c r="E187" s="61"/>
      <c r="F187" s="61"/>
      <c r="G187" s="19" t="s">
        <v>246</v>
      </c>
      <c r="H187" s="22">
        <v>3</v>
      </c>
      <c r="I187" s="99">
        <v>0</v>
      </c>
      <c r="J187" s="23">
        <f t="shared" si="9"/>
        <v>0</v>
      </c>
    </row>
    <row r="188" spans="1:10" ht="17.25" customHeight="1" x14ac:dyDescent="0.2">
      <c r="A188" s="19" t="s">
        <v>196</v>
      </c>
      <c r="B188" s="61" t="s">
        <v>132</v>
      </c>
      <c r="C188" s="61"/>
      <c r="D188" s="61"/>
      <c r="E188" s="61"/>
      <c r="F188" s="61"/>
      <c r="G188" s="19" t="s">
        <v>246</v>
      </c>
      <c r="H188" s="22">
        <v>1</v>
      </c>
      <c r="I188" s="99">
        <v>0</v>
      </c>
      <c r="J188" s="23">
        <f t="shared" si="9"/>
        <v>0</v>
      </c>
    </row>
    <row r="189" spans="1:10" ht="17.25" customHeight="1" x14ac:dyDescent="0.2">
      <c r="A189" s="19" t="s">
        <v>197</v>
      </c>
      <c r="B189" s="61" t="s">
        <v>133</v>
      </c>
      <c r="C189" s="61"/>
      <c r="D189" s="61"/>
      <c r="E189" s="61"/>
      <c r="F189" s="61"/>
      <c r="G189" s="19" t="s">
        <v>246</v>
      </c>
      <c r="H189" s="22">
        <v>1</v>
      </c>
      <c r="I189" s="99">
        <v>0</v>
      </c>
      <c r="J189" s="23">
        <f t="shared" si="9"/>
        <v>0</v>
      </c>
    </row>
    <row r="190" spans="1:10" ht="17.25" customHeight="1" x14ac:dyDescent="0.2">
      <c r="A190" s="19" t="s">
        <v>198</v>
      </c>
      <c r="B190" s="61" t="s">
        <v>134</v>
      </c>
      <c r="C190" s="61"/>
      <c r="D190" s="61"/>
      <c r="E190" s="61"/>
      <c r="F190" s="61"/>
      <c r="G190" s="19" t="s">
        <v>246</v>
      </c>
      <c r="H190" s="22">
        <v>1</v>
      </c>
      <c r="I190" s="99">
        <v>0</v>
      </c>
      <c r="J190" s="23">
        <f t="shared" si="9"/>
        <v>0</v>
      </c>
    </row>
    <row r="191" spans="1:10" ht="17.25" customHeight="1" x14ac:dyDescent="0.2">
      <c r="A191" s="19" t="s">
        <v>199</v>
      </c>
      <c r="B191" s="61" t="s">
        <v>135</v>
      </c>
      <c r="C191" s="61"/>
      <c r="D191" s="61"/>
      <c r="E191" s="61"/>
      <c r="F191" s="61"/>
      <c r="G191" s="19" t="s">
        <v>246</v>
      </c>
      <c r="H191" s="22">
        <v>10</v>
      </c>
      <c r="I191" s="99">
        <v>0</v>
      </c>
      <c r="J191" s="23">
        <f t="shared" si="9"/>
        <v>0</v>
      </c>
    </row>
    <row r="192" spans="1:10" ht="17.25" customHeight="1" x14ac:dyDescent="0.2">
      <c r="A192" s="19" t="s">
        <v>200</v>
      </c>
      <c r="B192" s="61" t="s">
        <v>136</v>
      </c>
      <c r="C192" s="61"/>
      <c r="D192" s="61"/>
      <c r="E192" s="61"/>
      <c r="F192" s="61"/>
      <c r="G192" s="19" t="s">
        <v>246</v>
      </c>
      <c r="H192" s="22">
        <v>10</v>
      </c>
      <c r="I192" s="99">
        <v>0</v>
      </c>
      <c r="J192" s="23">
        <f t="shared" si="9"/>
        <v>0</v>
      </c>
    </row>
    <row r="193" spans="1:10" ht="17.25" customHeight="1" x14ac:dyDescent="0.2">
      <c r="A193" s="19" t="s">
        <v>201</v>
      </c>
      <c r="B193" s="61" t="s">
        <v>137</v>
      </c>
      <c r="C193" s="61"/>
      <c r="D193" s="61"/>
      <c r="E193" s="61"/>
      <c r="F193" s="61"/>
      <c r="G193" s="19" t="s">
        <v>246</v>
      </c>
      <c r="H193" s="22">
        <v>1</v>
      </c>
      <c r="I193" s="99">
        <v>0</v>
      </c>
      <c r="J193" s="23">
        <f t="shared" si="9"/>
        <v>0</v>
      </c>
    </row>
    <row r="194" spans="1:10" ht="17.25" customHeight="1" x14ac:dyDescent="0.2">
      <c r="A194" s="19" t="s">
        <v>202</v>
      </c>
      <c r="B194" s="61" t="s">
        <v>138</v>
      </c>
      <c r="C194" s="61"/>
      <c r="D194" s="61"/>
      <c r="E194" s="61"/>
      <c r="F194" s="61"/>
      <c r="G194" s="19" t="s">
        <v>246</v>
      </c>
      <c r="H194" s="22">
        <v>1</v>
      </c>
      <c r="I194" s="99">
        <v>0</v>
      </c>
      <c r="J194" s="23">
        <f t="shared" si="9"/>
        <v>0</v>
      </c>
    </row>
    <row r="195" spans="1:10" ht="17.25" customHeight="1" x14ac:dyDescent="0.2">
      <c r="A195" s="19" t="s">
        <v>203</v>
      </c>
      <c r="B195" s="61" t="s">
        <v>139</v>
      </c>
      <c r="C195" s="61"/>
      <c r="D195" s="61"/>
      <c r="E195" s="61"/>
      <c r="F195" s="61"/>
      <c r="G195" s="19" t="s">
        <v>246</v>
      </c>
      <c r="H195" s="22">
        <v>1</v>
      </c>
      <c r="I195" s="99">
        <v>0</v>
      </c>
      <c r="J195" s="23">
        <f t="shared" si="9"/>
        <v>0</v>
      </c>
    </row>
    <row r="196" spans="1:10" ht="17.25" customHeight="1" x14ac:dyDescent="0.2">
      <c r="A196" s="19" t="s">
        <v>204</v>
      </c>
      <c r="B196" s="61" t="s">
        <v>140</v>
      </c>
      <c r="C196" s="61"/>
      <c r="D196" s="61"/>
      <c r="E196" s="61"/>
      <c r="F196" s="61"/>
      <c r="G196" s="19" t="s">
        <v>246</v>
      </c>
      <c r="H196" s="22">
        <v>1</v>
      </c>
      <c r="I196" s="99">
        <v>0</v>
      </c>
      <c r="J196" s="23">
        <f t="shared" si="9"/>
        <v>0</v>
      </c>
    </row>
    <row r="197" spans="1:10" ht="17.25" customHeight="1" x14ac:dyDescent="0.2">
      <c r="A197" s="19" t="s">
        <v>205</v>
      </c>
      <c r="B197" s="61" t="s">
        <v>141</v>
      </c>
      <c r="C197" s="61"/>
      <c r="D197" s="61"/>
      <c r="E197" s="61"/>
      <c r="F197" s="61"/>
      <c r="G197" s="19" t="s">
        <v>246</v>
      </c>
      <c r="H197" s="22">
        <v>1</v>
      </c>
      <c r="I197" s="99">
        <v>0</v>
      </c>
      <c r="J197" s="23">
        <f t="shared" si="9"/>
        <v>0</v>
      </c>
    </row>
    <row r="198" spans="1:10" ht="17.25" customHeight="1" x14ac:dyDescent="0.2">
      <c r="A198" s="19" t="s">
        <v>206</v>
      </c>
      <c r="B198" s="61" t="s">
        <v>142</v>
      </c>
      <c r="C198" s="61"/>
      <c r="D198" s="61"/>
      <c r="E198" s="61"/>
      <c r="F198" s="61"/>
      <c r="G198" s="19" t="s">
        <v>246</v>
      </c>
      <c r="H198" s="22">
        <v>1</v>
      </c>
      <c r="I198" s="99">
        <v>0</v>
      </c>
      <c r="J198" s="23">
        <f t="shared" si="9"/>
        <v>0</v>
      </c>
    </row>
    <row r="199" spans="1:10" ht="17.25" customHeight="1" x14ac:dyDescent="0.2">
      <c r="A199" s="19" t="s">
        <v>207</v>
      </c>
      <c r="B199" s="61" t="s">
        <v>143</v>
      </c>
      <c r="C199" s="61"/>
      <c r="D199" s="61"/>
      <c r="E199" s="61"/>
      <c r="F199" s="61"/>
      <c r="G199" s="19" t="s">
        <v>246</v>
      </c>
      <c r="H199" s="22">
        <v>1</v>
      </c>
      <c r="I199" s="99">
        <v>0</v>
      </c>
      <c r="J199" s="23">
        <f t="shared" si="9"/>
        <v>0</v>
      </c>
    </row>
    <row r="200" spans="1:10" ht="17.25" customHeight="1" x14ac:dyDescent="0.2">
      <c r="A200" s="19" t="s">
        <v>208</v>
      </c>
      <c r="B200" s="61" t="s">
        <v>144</v>
      </c>
      <c r="C200" s="61"/>
      <c r="D200" s="61"/>
      <c r="E200" s="61"/>
      <c r="F200" s="61"/>
      <c r="G200" s="19" t="s">
        <v>246</v>
      </c>
      <c r="H200" s="22">
        <v>1</v>
      </c>
      <c r="I200" s="99">
        <v>0</v>
      </c>
      <c r="J200" s="23">
        <f t="shared" si="9"/>
        <v>0</v>
      </c>
    </row>
    <row r="201" spans="1:10" ht="17.25" customHeight="1" x14ac:dyDescent="0.2">
      <c r="A201" s="19" t="s">
        <v>209</v>
      </c>
      <c r="B201" s="61" t="s">
        <v>145</v>
      </c>
      <c r="C201" s="61"/>
      <c r="D201" s="61"/>
      <c r="E201" s="61"/>
      <c r="F201" s="61"/>
      <c r="G201" s="19" t="s">
        <v>246</v>
      </c>
      <c r="H201" s="22">
        <v>1</v>
      </c>
      <c r="I201" s="99">
        <v>0</v>
      </c>
      <c r="J201" s="23">
        <f t="shared" si="9"/>
        <v>0</v>
      </c>
    </row>
    <row r="202" spans="1:10" ht="17.25" customHeight="1" x14ac:dyDescent="0.2">
      <c r="A202" s="19" t="s">
        <v>210</v>
      </c>
      <c r="B202" s="61" t="s">
        <v>146</v>
      </c>
      <c r="C202" s="61"/>
      <c r="D202" s="61"/>
      <c r="E202" s="61"/>
      <c r="F202" s="61"/>
      <c r="G202" s="19" t="s">
        <v>246</v>
      </c>
      <c r="H202" s="22">
        <v>5</v>
      </c>
      <c r="I202" s="99">
        <v>0</v>
      </c>
      <c r="J202" s="23">
        <f t="shared" si="9"/>
        <v>0</v>
      </c>
    </row>
    <row r="203" spans="1:10" ht="17.25" customHeight="1" x14ac:dyDescent="0.2">
      <c r="A203" s="19" t="s">
        <v>211</v>
      </c>
      <c r="B203" s="61" t="s">
        <v>147</v>
      </c>
      <c r="C203" s="61"/>
      <c r="D203" s="61"/>
      <c r="E203" s="61"/>
      <c r="F203" s="61"/>
      <c r="G203" s="19" t="s">
        <v>246</v>
      </c>
      <c r="H203" s="22">
        <v>1</v>
      </c>
      <c r="I203" s="99">
        <v>0</v>
      </c>
      <c r="J203" s="23">
        <f t="shared" si="9"/>
        <v>0</v>
      </c>
    </row>
    <row r="204" spans="1:10" ht="17.25" customHeight="1" x14ac:dyDescent="0.2">
      <c r="A204" s="19" t="s">
        <v>212</v>
      </c>
      <c r="B204" s="61" t="s">
        <v>148</v>
      </c>
      <c r="C204" s="61"/>
      <c r="D204" s="61"/>
      <c r="E204" s="61"/>
      <c r="F204" s="61"/>
      <c r="G204" s="19" t="s">
        <v>246</v>
      </c>
      <c r="H204" s="22">
        <v>1</v>
      </c>
      <c r="I204" s="99">
        <v>0</v>
      </c>
      <c r="J204" s="23">
        <f t="shared" si="9"/>
        <v>0</v>
      </c>
    </row>
    <row r="205" spans="1:10" ht="17.25" customHeight="1" x14ac:dyDescent="0.2">
      <c r="A205" s="19" t="s">
        <v>213</v>
      </c>
      <c r="B205" s="61" t="s">
        <v>149</v>
      </c>
      <c r="C205" s="61"/>
      <c r="D205" s="61"/>
      <c r="E205" s="61"/>
      <c r="F205" s="61"/>
      <c r="G205" s="19" t="s">
        <v>246</v>
      </c>
      <c r="H205" s="22">
        <v>5</v>
      </c>
      <c r="I205" s="99">
        <v>0</v>
      </c>
      <c r="J205" s="23">
        <f t="shared" si="9"/>
        <v>0</v>
      </c>
    </row>
    <row r="206" spans="1:10" ht="17.25" customHeight="1" x14ac:dyDescent="0.2">
      <c r="A206" s="19" t="s">
        <v>214</v>
      </c>
      <c r="B206" s="61" t="s">
        <v>150</v>
      </c>
      <c r="C206" s="61"/>
      <c r="D206" s="61"/>
      <c r="E206" s="61"/>
      <c r="F206" s="61"/>
      <c r="G206" s="19" t="s">
        <v>246</v>
      </c>
      <c r="H206" s="22">
        <v>5</v>
      </c>
      <c r="I206" s="99">
        <v>0</v>
      </c>
      <c r="J206" s="23">
        <f t="shared" si="9"/>
        <v>0</v>
      </c>
    </row>
    <row r="207" spans="1:10" ht="17.25" customHeight="1" x14ac:dyDescent="0.2">
      <c r="A207" s="19" t="s">
        <v>215</v>
      </c>
      <c r="B207" s="61" t="s">
        <v>151</v>
      </c>
      <c r="C207" s="61"/>
      <c r="D207" s="61"/>
      <c r="E207" s="61"/>
      <c r="F207" s="61"/>
      <c r="G207" s="19" t="s">
        <v>246</v>
      </c>
      <c r="H207" s="22">
        <v>1</v>
      </c>
      <c r="I207" s="99">
        <v>0</v>
      </c>
      <c r="J207" s="23">
        <f t="shared" si="9"/>
        <v>0</v>
      </c>
    </row>
    <row r="208" spans="1:10" ht="17.25" customHeight="1" x14ac:dyDescent="0.2">
      <c r="A208" s="19" t="s">
        <v>216</v>
      </c>
      <c r="B208" s="61" t="s">
        <v>152</v>
      </c>
      <c r="C208" s="61"/>
      <c r="D208" s="61"/>
      <c r="E208" s="61"/>
      <c r="F208" s="61"/>
      <c r="G208" s="19" t="s">
        <v>246</v>
      </c>
      <c r="H208" s="22">
        <v>1</v>
      </c>
      <c r="I208" s="99">
        <v>0</v>
      </c>
      <c r="J208" s="23">
        <f t="shared" si="9"/>
        <v>0</v>
      </c>
    </row>
    <row r="209" spans="1:10" ht="17.25" customHeight="1" x14ac:dyDescent="0.2">
      <c r="A209" s="19" t="s">
        <v>217</v>
      </c>
      <c r="B209" s="61" t="s">
        <v>153</v>
      </c>
      <c r="C209" s="61"/>
      <c r="D209" s="61"/>
      <c r="E209" s="61"/>
      <c r="F209" s="61"/>
      <c r="G209" s="19" t="s">
        <v>246</v>
      </c>
      <c r="H209" s="22">
        <v>1</v>
      </c>
      <c r="I209" s="99">
        <v>0</v>
      </c>
      <c r="J209" s="23">
        <f t="shared" si="9"/>
        <v>0</v>
      </c>
    </row>
    <row r="210" spans="1:10" ht="17.25" customHeight="1" x14ac:dyDescent="0.2">
      <c r="A210" s="19" t="s">
        <v>218</v>
      </c>
      <c r="B210" s="61" t="s">
        <v>154</v>
      </c>
      <c r="C210" s="61"/>
      <c r="D210" s="61"/>
      <c r="E210" s="61"/>
      <c r="F210" s="61"/>
      <c r="G210" s="19" t="s">
        <v>246</v>
      </c>
      <c r="H210" s="22">
        <v>1</v>
      </c>
      <c r="I210" s="99">
        <v>0</v>
      </c>
      <c r="J210" s="23">
        <f t="shared" si="9"/>
        <v>0</v>
      </c>
    </row>
    <row r="211" spans="1:10" ht="17.25" customHeight="1" x14ac:dyDescent="0.2">
      <c r="A211" s="19" t="s">
        <v>219</v>
      </c>
      <c r="B211" s="61" t="s">
        <v>155</v>
      </c>
      <c r="C211" s="61"/>
      <c r="D211" s="61"/>
      <c r="E211" s="61"/>
      <c r="F211" s="61"/>
      <c r="G211" s="19" t="s">
        <v>246</v>
      </c>
      <c r="H211" s="22">
        <v>1</v>
      </c>
      <c r="I211" s="99">
        <v>0</v>
      </c>
      <c r="J211" s="23">
        <f t="shared" si="9"/>
        <v>0</v>
      </c>
    </row>
    <row r="212" spans="1:10" ht="17.25" customHeight="1" x14ac:dyDescent="0.2">
      <c r="A212" s="19" t="s">
        <v>220</v>
      </c>
      <c r="B212" s="61" t="s">
        <v>156</v>
      </c>
      <c r="C212" s="61"/>
      <c r="D212" s="61"/>
      <c r="E212" s="61"/>
      <c r="F212" s="61"/>
      <c r="G212" s="19" t="s">
        <v>246</v>
      </c>
      <c r="H212" s="22">
        <v>1</v>
      </c>
      <c r="I212" s="99">
        <v>0</v>
      </c>
      <c r="J212" s="23">
        <f t="shared" si="9"/>
        <v>0</v>
      </c>
    </row>
    <row r="213" spans="1:10" ht="17.25" customHeight="1" x14ac:dyDescent="0.2">
      <c r="A213" s="19" t="s">
        <v>221</v>
      </c>
      <c r="B213" s="61" t="s">
        <v>157</v>
      </c>
      <c r="C213" s="61"/>
      <c r="D213" s="61"/>
      <c r="E213" s="61"/>
      <c r="F213" s="61"/>
      <c r="G213" s="19" t="s">
        <v>246</v>
      </c>
      <c r="H213" s="22">
        <v>1</v>
      </c>
      <c r="I213" s="99">
        <v>0</v>
      </c>
      <c r="J213" s="23">
        <f t="shared" si="9"/>
        <v>0</v>
      </c>
    </row>
    <row r="214" spans="1:10" ht="17.25" customHeight="1" x14ac:dyDescent="0.2">
      <c r="A214" s="19" t="s">
        <v>222</v>
      </c>
      <c r="B214" s="61" t="s">
        <v>158</v>
      </c>
      <c r="C214" s="61"/>
      <c r="D214" s="61"/>
      <c r="E214" s="61"/>
      <c r="F214" s="61"/>
      <c r="G214" s="19" t="s">
        <v>246</v>
      </c>
      <c r="H214" s="22">
        <v>1</v>
      </c>
      <c r="I214" s="99">
        <v>0</v>
      </c>
      <c r="J214" s="23">
        <f t="shared" si="9"/>
        <v>0</v>
      </c>
    </row>
    <row r="215" spans="1:10" ht="17.25" customHeight="1" x14ac:dyDescent="0.2">
      <c r="A215" s="19" t="s">
        <v>223</v>
      </c>
      <c r="B215" s="61" t="s">
        <v>359</v>
      </c>
      <c r="C215" s="61"/>
      <c r="D215" s="61"/>
      <c r="E215" s="61"/>
      <c r="F215" s="61"/>
      <c r="G215" s="19" t="s">
        <v>246</v>
      </c>
      <c r="H215" s="22">
        <v>10</v>
      </c>
      <c r="I215" s="99">
        <v>0</v>
      </c>
      <c r="J215" s="23">
        <f t="shared" ref="J215:J218" si="10">H215*I215</f>
        <v>0</v>
      </c>
    </row>
    <row r="216" spans="1:10" ht="17.25" customHeight="1" x14ac:dyDescent="0.2">
      <c r="A216" s="19" t="s">
        <v>224</v>
      </c>
      <c r="B216" s="61" t="s">
        <v>360</v>
      </c>
      <c r="C216" s="61"/>
      <c r="D216" s="61"/>
      <c r="E216" s="61"/>
      <c r="F216" s="61"/>
      <c r="G216" s="19" t="s">
        <v>246</v>
      </c>
      <c r="H216" s="22">
        <v>10</v>
      </c>
      <c r="I216" s="99">
        <v>0</v>
      </c>
      <c r="J216" s="23">
        <f t="shared" si="10"/>
        <v>0</v>
      </c>
    </row>
    <row r="217" spans="1:10" ht="17.25" customHeight="1" x14ac:dyDescent="0.2">
      <c r="A217" s="19" t="s">
        <v>225</v>
      </c>
      <c r="B217" s="61" t="s">
        <v>259</v>
      </c>
      <c r="C217" s="61"/>
      <c r="D217" s="61"/>
      <c r="E217" s="61"/>
      <c r="F217" s="61"/>
      <c r="G217" s="19" t="s">
        <v>246</v>
      </c>
      <c r="H217" s="22">
        <v>80</v>
      </c>
      <c r="I217" s="99">
        <v>0</v>
      </c>
      <c r="J217" s="23">
        <f t="shared" si="10"/>
        <v>0</v>
      </c>
    </row>
    <row r="218" spans="1:10" ht="17.25" customHeight="1" x14ac:dyDescent="0.2">
      <c r="A218" s="19" t="s">
        <v>226</v>
      </c>
      <c r="B218" s="61" t="s">
        <v>260</v>
      </c>
      <c r="C218" s="61"/>
      <c r="D218" s="61"/>
      <c r="E218" s="61"/>
      <c r="F218" s="61"/>
      <c r="G218" s="19" t="s">
        <v>251</v>
      </c>
      <c r="H218" s="22">
        <v>200</v>
      </c>
      <c r="I218" s="99">
        <v>0</v>
      </c>
      <c r="J218" s="23">
        <f t="shared" si="10"/>
        <v>0</v>
      </c>
    </row>
    <row r="219" spans="1:10" ht="57" customHeight="1" x14ac:dyDescent="0.2">
      <c r="A219" s="19" t="s">
        <v>227</v>
      </c>
      <c r="B219" s="47" t="s">
        <v>403</v>
      </c>
      <c r="C219" s="47"/>
      <c r="D219" s="47"/>
      <c r="E219" s="47"/>
      <c r="F219" s="47"/>
      <c r="G219" s="19" t="s">
        <v>246</v>
      </c>
      <c r="H219" s="22">
        <v>1</v>
      </c>
      <c r="I219" s="99">
        <v>0</v>
      </c>
      <c r="J219" s="23">
        <f t="shared" ref="J219:J222" si="11">H219*I219</f>
        <v>0</v>
      </c>
    </row>
    <row r="220" spans="1:10" ht="56.25" customHeight="1" x14ac:dyDescent="0.2">
      <c r="A220" s="19" t="s">
        <v>228</v>
      </c>
      <c r="B220" s="47" t="s">
        <v>404</v>
      </c>
      <c r="C220" s="47"/>
      <c r="D220" s="47"/>
      <c r="E220" s="47"/>
      <c r="F220" s="47"/>
      <c r="G220" s="19" t="s">
        <v>246</v>
      </c>
      <c r="H220" s="22">
        <v>1</v>
      </c>
      <c r="I220" s="99">
        <v>0</v>
      </c>
      <c r="J220" s="23">
        <f t="shared" si="11"/>
        <v>0</v>
      </c>
    </row>
    <row r="221" spans="1:10" ht="58.5" customHeight="1" x14ac:dyDescent="0.2">
      <c r="A221" s="19" t="s">
        <v>262</v>
      </c>
      <c r="B221" s="47" t="s">
        <v>407</v>
      </c>
      <c r="C221" s="47"/>
      <c r="D221" s="47"/>
      <c r="E221" s="47"/>
      <c r="F221" s="47"/>
      <c r="G221" s="19" t="s">
        <v>246</v>
      </c>
      <c r="H221" s="22">
        <v>1</v>
      </c>
      <c r="I221" s="99">
        <v>0</v>
      </c>
      <c r="J221" s="23">
        <f t="shared" si="11"/>
        <v>0</v>
      </c>
    </row>
    <row r="222" spans="1:10" ht="56.25" customHeight="1" x14ac:dyDescent="0.2">
      <c r="A222" s="19" t="s">
        <v>263</v>
      </c>
      <c r="B222" s="47" t="s">
        <v>402</v>
      </c>
      <c r="C222" s="47"/>
      <c r="D222" s="47"/>
      <c r="E222" s="47"/>
      <c r="F222" s="47"/>
      <c r="G222" s="19" t="s">
        <v>246</v>
      </c>
      <c r="H222" s="22">
        <v>1</v>
      </c>
      <c r="I222" s="99">
        <v>0</v>
      </c>
      <c r="J222" s="23">
        <f t="shared" si="11"/>
        <v>0</v>
      </c>
    </row>
    <row r="223" spans="1:10" ht="60" customHeight="1" x14ac:dyDescent="0.2">
      <c r="A223" s="19" t="s">
        <v>264</v>
      </c>
      <c r="B223" s="47" t="s">
        <v>401</v>
      </c>
      <c r="C223" s="47"/>
      <c r="D223" s="47"/>
      <c r="E223" s="47"/>
      <c r="F223" s="47"/>
      <c r="G223" s="19" t="s">
        <v>246</v>
      </c>
      <c r="H223" s="22">
        <v>1</v>
      </c>
      <c r="I223" s="99">
        <v>0</v>
      </c>
      <c r="J223" s="23">
        <f t="shared" ref="J223:J226" si="12">H223*I223</f>
        <v>0</v>
      </c>
    </row>
    <row r="224" spans="1:10" ht="56.25" customHeight="1" x14ac:dyDescent="0.2">
      <c r="A224" s="19" t="s">
        <v>265</v>
      </c>
      <c r="B224" s="47" t="s">
        <v>400</v>
      </c>
      <c r="C224" s="47"/>
      <c r="D224" s="47"/>
      <c r="E224" s="47"/>
      <c r="F224" s="47"/>
      <c r="G224" s="19" t="s">
        <v>246</v>
      </c>
      <c r="H224" s="22">
        <v>1</v>
      </c>
      <c r="I224" s="99">
        <v>0</v>
      </c>
      <c r="J224" s="23">
        <f t="shared" si="12"/>
        <v>0</v>
      </c>
    </row>
    <row r="225" spans="1:10" ht="58.5" customHeight="1" x14ac:dyDescent="0.2">
      <c r="A225" s="19" t="s">
        <v>397</v>
      </c>
      <c r="B225" s="47" t="s">
        <v>396</v>
      </c>
      <c r="C225" s="47"/>
      <c r="D225" s="47"/>
      <c r="E225" s="47"/>
      <c r="F225" s="47"/>
      <c r="G225" s="19" t="s">
        <v>246</v>
      </c>
      <c r="H225" s="22">
        <v>1</v>
      </c>
      <c r="I225" s="99">
        <v>0</v>
      </c>
      <c r="J225" s="23">
        <f t="shared" si="12"/>
        <v>0</v>
      </c>
    </row>
    <row r="226" spans="1:10" ht="46.5" customHeight="1" x14ac:dyDescent="0.2">
      <c r="A226" s="19" t="s">
        <v>398</v>
      </c>
      <c r="B226" s="47" t="s">
        <v>410</v>
      </c>
      <c r="C226" s="47"/>
      <c r="D226" s="47"/>
      <c r="E226" s="47"/>
      <c r="F226" s="47"/>
      <c r="G226" s="19" t="s">
        <v>246</v>
      </c>
      <c r="H226" s="22">
        <v>1</v>
      </c>
      <c r="I226" s="99">
        <v>0</v>
      </c>
      <c r="J226" s="23">
        <f t="shared" si="12"/>
        <v>0</v>
      </c>
    </row>
    <row r="227" spans="1:10" ht="45.75" customHeight="1" x14ac:dyDescent="0.2">
      <c r="A227" s="19" t="s">
        <v>405</v>
      </c>
      <c r="B227" s="47" t="s">
        <v>399</v>
      </c>
      <c r="C227" s="47"/>
      <c r="D227" s="47"/>
      <c r="E227" s="47"/>
      <c r="F227" s="47"/>
      <c r="G227" s="19" t="s">
        <v>246</v>
      </c>
      <c r="H227" s="22">
        <v>1</v>
      </c>
      <c r="I227" s="99">
        <v>0</v>
      </c>
      <c r="J227" s="23">
        <f t="shared" ref="J227" si="13">H227*I227</f>
        <v>0</v>
      </c>
    </row>
    <row r="228" spans="1:10" ht="333.75" customHeight="1" x14ac:dyDescent="0.2">
      <c r="A228" s="19" t="s">
        <v>405</v>
      </c>
      <c r="B228" s="47" t="s">
        <v>408</v>
      </c>
      <c r="C228" s="47"/>
      <c r="D228" s="47"/>
      <c r="E228" s="47"/>
      <c r="F228" s="47"/>
      <c r="G228" s="19" t="s">
        <v>246</v>
      </c>
      <c r="H228" s="22">
        <v>1</v>
      </c>
      <c r="I228" s="99">
        <v>0</v>
      </c>
      <c r="J228" s="23">
        <f t="shared" ref="J228:J229" si="14">H228*I228</f>
        <v>0</v>
      </c>
    </row>
    <row r="229" spans="1:10" ht="335.25" customHeight="1" x14ac:dyDescent="0.2">
      <c r="A229" s="19" t="s">
        <v>406</v>
      </c>
      <c r="B229" s="47" t="s">
        <v>409</v>
      </c>
      <c r="C229" s="47"/>
      <c r="D229" s="47"/>
      <c r="E229" s="47"/>
      <c r="F229" s="47"/>
      <c r="G229" s="19" t="s">
        <v>246</v>
      </c>
      <c r="H229" s="22">
        <v>1</v>
      </c>
      <c r="I229" s="99">
        <v>0</v>
      </c>
      <c r="J229" s="23">
        <f t="shared" si="14"/>
        <v>0</v>
      </c>
    </row>
    <row r="230" spans="1:10" ht="17.25" customHeight="1" x14ac:dyDescent="0.2">
      <c r="B230" s="42"/>
      <c r="C230" s="42"/>
      <c r="D230" s="42"/>
      <c r="E230" s="42"/>
      <c r="F230" s="42"/>
      <c r="H230" s="13"/>
      <c r="I230" s="14"/>
      <c r="J230" s="14"/>
    </row>
    <row r="231" spans="1:10" s="1" customFormat="1" ht="15.75" x14ac:dyDescent="0.25">
      <c r="A231" s="18"/>
      <c r="B231" s="54" t="s">
        <v>244</v>
      </c>
      <c r="C231" s="54"/>
      <c r="D231" s="54"/>
      <c r="E231" s="54"/>
      <c r="F231" s="54"/>
      <c r="G231" s="54"/>
      <c r="H231" s="54"/>
      <c r="I231" s="54"/>
      <c r="J231" s="9">
        <f>SUM(J109:J229)</f>
        <v>0</v>
      </c>
    </row>
    <row r="232" spans="1:10" x14ac:dyDescent="0.2">
      <c r="B232" s="27"/>
    </row>
    <row r="233" spans="1:10" x14ac:dyDescent="0.2">
      <c r="A233" s="21" t="s">
        <v>394</v>
      </c>
      <c r="B233" s="27"/>
      <c r="C233" s="27"/>
      <c r="D233" s="27"/>
      <c r="E233" s="27"/>
    </row>
    <row r="234" spans="1:10" ht="13.5" thickBot="1" x14ac:dyDescent="0.25">
      <c r="G234" s="15"/>
      <c r="H234" s="12"/>
    </row>
    <row r="235" spans="1:10" ht="16.5" customHeight="1" thickBot="1" x14ac:dyDescent="0.25">
      <c r="A235" s="19" t="s">
        <v>1</v>
      </c>
      <c r="B235" s="47" t="s">
        <v>393</v>
      </c>
      <c r="C235" s="47"/>
      <c r="D235" s="47"/>
      <c r="E235" s="47"/>
      <c r="F235" s="47"/>
      <c r="G235" s="78" t="s">
        <v>257</v>
      </c>
      <c r="H235" s="79"/>
      <c r="I235" s="103">
        <v>0</v>
      </c>
      <c r="J235" s="104"/>
    </row>
    <row r="237" spans="1:10" ht="15" customHeight="1" x14ac:dyDescent="0.25">
      <c r="A237" s="85" t="s">
        <v>61</v>
      </c>
      <c r="B237" s="85"/>
      <c r="C237" s="84" t="s">
        <v>395</v>
      </c>
      <c r="D237" s="84"/>
      <c r="E237" s="84"/>
      <c r="F237" s="84"/>
      <c r="G237" s="84"/>
      <c r="H237" s="84"/>
      <c r="I237" s="84"/>
    </row>
    <row r="238" spans="1:10" x14ac:dyDescent="0.2">
      <c r="C238" s="84"/>
      <c r="D238" s="84"/>
      <c r="E238" s="84"/>
      <c r="F238" s="84"/>
      <c r="G238" s="84"/>
      <c r="H238" s="84"/>
      <c r="I238" s="84"/>
    </row>
    <row r="239" spans="1:10" ht="28.5" customHeight="1" x14ac:dyDescent="0.2">
      <c r="C239" s="84"/>
      <c r="D239" s="84"/>
      <c r="E239" s="84"/>
      <c r="F239" s="84"/>
      <c r="G239" s="84"/>
      <c r="H239" s="84"/>
      <c r="I239" s="84"/>
    </row>
    <row r="240" spans="1:10" ht="33" customHeight="1" x14ac:dyDescent="0.2">
      <c r="C240" s="84"/>
      <c r="D240" s="84"/>
      <c r="E240" s="84"/>
      <c r="F240" s="84"/>
      <c r="G240" s="84"/>
      <c r="H240" s="84"/>
      <c r="I240" s="84"/>
    </row>
    <row r="241" spans="1:23" x14ac:dyDescent="0.2">
      <c r="B241" s="27"/>
    </row>
    <row r="242" spans="1:23" s="8" customFormat="1" ht="15.75" x14ac:dyDescent="0.25">
      <c r="A242" s="95" t="s">
        <v>159</v>
      </c>
      <c r="B242" s="95"/>
      <c r="C242" s="95"/>
      <c r="D242" s="95"/>
      <c r="E242" s="95"/>
      <c r="F242" s="95"/>
      <c r="G242" s="95"/>
      <c r="H242" s="95"/>
      <c r="I242" s="95"/>
      <c r="J242" s="95"/>
    </row>
    <row r="244" spans="1:23" x14ac:dyDescent="0.2">
      <c r="A244" s="19" t="s">
        <v>268</v>
      </c>
      <c r="B244" s="53" t="s">
        <v>229</v>
      </c>
      <c r="C244" s="53"/>
      <c r="D244" s="53"/>
      <c r="E244" s="53"/>
      <c r="F244" s="53"/>
      <c r="G244" s="19" t="s">
        <v>248</v>
      </c>
      <c r="H244" s="19" t="s">
        <v>249</v>
      </c>
      <c r="I244" s="23" t="s">
        <v>250</v>
      </c>
      <c r="J244" s="23" t="s">
        <v>247</v>
      </c>
    </row>
    <row r="245" spans="1:23" ht="37.5" customHeight="1" x14ac:dyDescent="0.2">
      <c r="A245" s="19" t="s">
        <v>230</v>
      </c>
      <c r="B245" s="47" t="s">
        <v>277</v>
      </c>
      <c r="C245" s="47"/>
      <c r="D245" s="47"/>
      <c r="E245" s="47"/>
      <c r="F245" s="47"/>
      <c r="G245" s="19" t="s">
        <v>254</v>
      </c>
      <c r="H245" s="22">
        <v>2</v>
      </c>
      <c r="I245" s="99">
        <v>0</v>
      </c>
      <c r="J245" s="23">
        <f>I245*H245</f>
        <v>0</v>
      </c>
      <c r="T245" s="3"/>
      <c r="U245" s="5"/>
      <c r="V245" s="5"/>
      <c r="W245" s="5"/>
    </row>
    <row r="246" spans="1:23" ht="36" customHeight="1" x14ac:dyDescent="0.2">
      <c r="A246" s="19" t="s">
        <v>59</v>
      </c>
      <c r="B246" s="47" t="s">
        <v>279</v>
      </c>
      <c r="C246" s="47"/>
      <c r="D246" s="47"/>
      <c r="E246" s="47"/>
      <c r="F246" s="47"/>
      <c r="G246" s="19" t="s">
        <v>254</v>
      </c>
      <c r="H246" s="22">
        <v>5</v>
      </c>
      <c r="I246" s="99">
        <v>0</v>
      </c>
      <c r="J246" s="23">
        <f>H246*I246</f>
        <v>0</v>
      </c>
    </row>
    <row r="247" spans="1:23" ht="39" customHeight="1" x14ac:dyDescent="0.2">
      <c r="A247" s="19" t="s">
        <v>378</v>
      </c>
      <c r="B247" s="47" t="s">
        <v>331</v>
      </c>
      <c r="C247" s="47"/>
      <c r="D247" s="47"/>
      <c r="E247" s="47"/>
      <c r="F247" s="47"/>
      <c r="G247" s="19" t="s">
        <v>330</v>
      </c>
      <c r="H247" s="22">
        <v>1</v>
      </c>
      <c r="I247" s="99">
        <v>0</v>
      </c>
      <c r="J247" s="23">
        <f>H247*I247</f>
        <v>0</v>
      </c>
    </row>
    <row r="248" spans="1:23" ht="29.25" customHeight="1" x14ac:dyDescent="0.2">
      <c r="A248" s="19" t="s">
        <v>379</v>
      </c>
      <c r="B248" s="47" t="s">
        <v>332</v>
      </c>
      <c r="C248" s="47"/>
      <c r="D248" s="47"/>
      <c r="E248" s="47"/>
      <c r="F248" s="47"/>
      <c r="G248" s="19" t="s">
        <v>254</v>
      </c>
      <c r="H248" s="22">
        <v>2</v>
      </c>
      <c r="I248" s="99">
        <v>0</v>
      </c>
      <c r="J248" s="23">
        <f>H248*I248</f>
        <v>0</v>
      </c>
    </row>
    <row r="249" spans="1:23" ht="22.5" customHeight="1" x14ac:dyDescent="0.2">
      <c r="A249" s="19" t="s">
        <v>380</v>
      </c>
      <c r="B249" s="49" t="s">
        <v>334</v>
      </c>
      <c r="C249" s="50"/>
      <c r="D249" s="50"/>
      <c r="E249" s="50"/>
      <c r="F249" s="51"/>
      <c r="G249" s="19" t="s">
        <v>254</v>
      </c>
      <c r="H249" s="22">
        <v>2</v>
      </c>
      <c r="I249" s="99">
        <v>0</v>
      </c>
      <c r="J249" s="23">
        <f t="shared" ref="J249:J279" si="15">H249*I249</f>
        <v>0</v>
      </c>
    </row>
    <row r="250" spans="1:23" ht="21.75" customHeight="1" x14ac:dyDescent="0.2">
      <c r="A250" s="19" t="s">
        <v>381</v>
      </c>
      <c r="B250" s="49" t="s">
        <v>333</v>
      </c>
      <c r="C250" s="50"/>
      <c r="D250" s="50"/>
      <c r="E250" s="50"/>
      <c r="F250" s="51"/>
      <c r="G250" s="19" t="s">
        <v>254</v>
      </c>
      <c r="H250" s="22">
        <v>2</v>
      </c>
      <c r="I250" s="99">
        <v>0</v>
      </c>
      <c r="J250" s="23">
        <f>H250*I250</f>
        <v>0</v>
      </c>
    </row>
    <row r="251" spans="1:23" ht="32.25" customHeight="1" x14ac:dyDescent="0.2">
      <c r="A251" s="19" t="s">
        <v>20</v>
      </c>
      <c r="B251" s="47" t="s">
        <v>280</v>
      </c>
      <c r="C251" s="47"/>
      <c r="D251" s="47"/>
      <c r="E251" s="47"/>
      <c r="F251" s="47"/>
      <c r="G251" s="19" t="s">
        <v>254</v>
      </c>
      <c r="H251" s="22">
        <v>5</v>
      </c>
      <c r="I251" s="99">
        <v>0</v>
      </c>
      <c r="J251" s="23">
        <f>H251*I251</f>
        <v>0</v>
      </c>
    </row>
    <row r="252" spans="1:23" ht="27" customHeight="1" x14ac:dyDescent="0.2">
      <c r="A252" s="19" t="s">
        <v>382</v>
      </c>
      <c r="B252" s="47" t="s">
        <v>232</v>
      </c>
      <c r="C252" s="47"/>
      <c r="D252" s="47"/>
      <c r="E252" s="47"/>
      <c r="F252" s="47"/>
      <c r="G252" s="19" t="s">
        <v>251</v>
      </c>
      <c r="H252" s="22">
        <v>10</v>
      </c>
      <c r="I252" s="99">
        <v>0</v>
      </c>
      <c r="J252" s="23">
        <f t="shared" si="15"/>
        <v>0</v>
      </c>
    </row>
    <row r="253" spans="1:23" ht="31.5" customHeight="1" x14ac:dyDescent="0.2">
      <c r="A253" s="19" t="s">
        <v>383</v>
      </c>
      <c r="B253" s="47" t="s">
        <v>281</v>
      </c>
      <c r="C253" s="47"/>
      <c r="D253" s="47"/>
      <c r="E253" s="47"/>
      <c r="F253" s="47"/>
      <c r="G253" s="19" t="s">
        <v>254</v>
      </c>
      <c r="H253" s="22">
        <v>8</v>
      </c>
      <c r="I253" s="99">
        <v>0</v>
      </c>
      <c r="J253" s="23">
        <f>H253*I253</f>
        <v>0</v>
      </c>
    </row>
    <row r="254" spans="1:23" ht="20.25" customHeight="1" x14ac:dyDescent="0.2">
      <c r="A254" s="19" t="s">
        <v>384</v>
      </c>
      <c r="B254" s="49" t="s">
        <v>233</v>
      </c>
      <c r="C254" s="50"/>
      <c r="D254" s="50"/>
      <c r="E254" s="50"/>
      <c r="F254" s="51"/>
      <c r="G254" s="19" t="s">
        <v>255</v>
      </c>
      <c r="H254" s="22">
        <v>1.5</v>
      </c>
      <c r="I254" s="99">
        <v>0</v>
      </c>
      <c r="J254" s="23">
        <f t="shared" si="15"/>
        <v>0</v>
      </c>
    </row>
    <row r="255" spans="1:23" ht="35.25" customHeight="1" x14ac:dyDescent="0.2">
      <c r="A255" s="19" t="s">
        <v>385</v>
      </c>
      <c r="B255" s="47" t="s">
        <v>369</v>
      </c>
      <c r="C255" s="47"/>
      <c r="D255" s="47"/>
      <c r="E255" s="47"/>
      <c r="F255" s="47"/>
      <c r="G255" s="19" t="s">
        <v>254</v>
      </c>
      <c r="H255" s="22">
        <v>1</v>
      </c>
      <c r="I255" s="99">
        <v>0</v>
      </c>
      <c r="J255" s="23">
        <f>H255*I255</f>
        <v>0</v>
      </c>
    </row>
    <row r="256" spans="1:23" ht="20.25" customHeight="1" x14ac:dyDescent="0.2">
      <c r="A256" s="19" t="s">
        <v>386</v>
      </c>
      <c r="B256" s="47" t="s">
        <v>335</v>
      </c>
      <c r="C256" s="47"/>
      <c r="D256" s="47"/>
      <c r="E256" s="47"/>
      <c r="F256" s="47"/>
      <c r="G256" s="19" t="s">
        <v>256</v>
      </c>
      <c r="H256" s="22">
        <v>1</v>
      </c>
      <c r="I256" s="99">
        <v>0</v>
      </c>
      <c r="J256" s="23">
        <f>H256*I256</f>
        <v>0</v>
      </c>
    </row>
    <row r="257" spans="1:10" ht="20.25" customHeight="1" x14ac:dyDescent="0.2">
      <c r="A257" s="19" t="s">
        <v>387</v>
      </c>
      <c r="B257" s="47" t="s">
        <v>336</v>
      </c>
      <c r="C257" s="47"/>
      <c r="D257" s="47"/>
      <c r="E257" s="47"/>
      <c r="F257" s="47"/>
      <c r="G257" s="19" t="s">
        <v>253</v>
      </c>
      <c r="H257" s="22">
        <v>1</v>
      </c>
      <c r="I257" s="99">
        <v>0</v>
      </c>
      <c r="J257" s="23">
        <f>H257*I257</f>
        <v>0</v>
      </c>
    </row>
    <row r="258" spans="1:10" ht="20.25" customHeight="1" x14ac:dyDescent="0.2">
      <c r="A258" s="19" t="s">
        <v>388</v>
      </c>
      <c r="B258" s="47" t="s">
        <v>337</v>
      </c>
      <c r="C258" s="47"/>
      <c r="D258" s="47"/>
      <c r="E258" s="47"/>
      <c r="F258" s="47"/>
      <c r="G258" s="19" t="s">
        <v>254</v>
      </c>
      <c r="H258" s="22">
        <v>2</v>
      </c>
      <c r="I258" s="99">
        <v>0</v>
      </c>
      <c r="J258" s="23">
        <f>H258*I258</f>
        <v>0</v>
      </c>
    </row>
    <row r="259" spans="1:10" ht="20.25" customHeight="1" x14ac:dyDescent="0.2">
      <c r="A259" s="19" t="s">
        <v>389</v>
      </c>
      <c r="B259" s="47" t="s">
        <v>338</v>
      </c>
      <c r="C259" s="47"/>
      <c r="D259" s="47"/>
      <c r="E259" s="47"/>
      <c r="F259" s="47"/>
      <c r="G259" s="19" t="s">
        <v>251</v>
      </c>
      <c r="H259" s="22">
        <v>10</v>
      </c>
      <c r="I259" s="99">
        <v>0</v>
      </c>
      <c r="J259" s="23">
        <f t="shared" si="15"/>
        <v>0</v>
      </c>
    </row>
    <row r="260" spans="1:10" ht="22.5" customHeight="1" x14ac:dyDescent="0.2">
      <c r="A260" s="19" t="s">
        <v>390</v>
      </c>
      <c r="B260" s="47" t="s">
        <v>339</v>
      </c>
      <c r="C260" s="47"/>
      <c r="D260" s="47"/>
      <c r="E260" s="47"/>
      <c r="F260" s="47"/>
      <c r="G260" s="19" t="s">
        <v>251</v>
      </c>
      <c r="H260" s="22">
        <v>10</v>
      </c>
      <c r="I260" s="99">
        <v>0</v>
      </c>
      <c r="J260" s="23">
        <f t="shared" si="15"/>
        <v>0</v>
      </c>
    </row>
    <row r="261" spans="1:10" ht="27" customHeight="1" x14ac:dyDescent="0.2">
      <c r="A261" s="19" t="s">
        <v>391</v>
      </c>
      <c r="B261" s="47" t="s">
        <v>340</v>
      </c>
      <c r="C261" s="47"/>
      <c r="D261" s="47"/>
      <c r="E261" s="47"/>
      <c r="F261" s="47"/>
      <c r="G261" s="19" t="s">
        <v>251</v>
      </c>
      <c r="H261" s="22">
        <v>10</v>
      </c>
      <c r="I261" s="99">
        <v>0</v>
      </c>
      <c r="J261" s="23">
        <f>H261*I261</f>
        <v>0</v>
      </c>
    </row>
    <row r="262" spans="1:10" ht="26.25" customHeight="1" x14ac:dyDescent="0.2">
      <c r="A262" s="19" t="s">
        <v>392</v>
      </c>
      <c r="B262" s="49" t="s">
        <v>342</v>
      </c>
      <c r="C262" s="50"/>
      <c r="D262" s="50"/>
      <c r="E262" s="50"/>
      <c r="F262" s="50"/>
      <c r="G262" s="50"/>
      <c r="H262" s="50"/>
      <c r="I262" s="50"/>
      <c r="J262" s="51"/>
    </row>
    <row r="263" spans="1:10" ht="20.25" customHeight="1" x14ac:dyDescent="0.2">
      <c r="A263" s="19"/>
      <c r="B263" s="47" t="s">
        <v>234</v>
      </c>
      <c r="C263" s="47"/>
      <c r="D263" s="47"/>
      <c r="E263" s="47"/>
      <c r="F263" s="47"/>
      <c r="G263" s="19" t="s">
        <v>251</v>
      </c>
      <c r="H263" s="22">
        <v>1</v>
      </c>
      <c r="I263" s="99">
        <v>0</v>
      </c>
      <c r="J263" s="23">
        <f t="shared" si="15"/>
        <v>0</v>
      </c>
    </row>
    <row r="264" spans="1:10" ht="20.25" customHeight="1" x14ac:dyDescent="0.2">
      <c r="A264" s="19"/>
      <c r="B264" s="47" t="s">
        <v>235</v>
      </c>
      <c r="C264" s="47"/>
      <c r="D264" s="47"/>
      <c r="E264" s="47"/>
      <c r="F264" s="47"/>
      <c r="G264" s="19" t="s">
        <v>251</v>
      </c>
      <c r="H264" s="22">
        <v>1</v>
      </c>
      <c r="I264" s="99">
        <v>0</v>
      </c>
      <c r="J264" s="23">
        <f t="shared" si="15"/>
        <v>0</v>
      </c>
    </row>
    <row r="265" spans="1:10" ht="20.25" customHeight="1" x14ac:dyDescent="0.2">
      <c r="A265" s="19" t="s">
        <v>32</v>
      </c>
      <c r="B265" s="49" t="s">
        <v>282</v>
      </c>
      <c r="C265" s="50"/>
      <c r="D265" s="50"/>
      <c r="E265" s="50"/>
      <c r="F265" s="51"/>
      <c r="G265" s="96"/>
      <c r="H265" s="97"/>
      <c r="I265" s="97"/>
      <c r="J265" s="98"/>
    </row>
    <row r="266" spans="1:10" ht="20.25" customHeight="1" x14ac:dyDescent="0.2">
      <c r="A266" s="19"/>
      <c r="B266" s="47" t="s">
        <v>234</v>
      </c>
      <c r="C266" s="47"/>
      <c r="D266" s="47"/>
      <c r="E266" s="47"/>
      <c r="F266" s="47"/>
      <c r="G266" s="19" t="s">
        <v>251</v>
      </c>
      <c r="H266" s="22">
        <v>1</v>
      </c>
      <c r="I266" s="99">
        <v>0</v>
      </c>
      <c r="J266" s="23">
        <f t="shared" si="15"/>
        <v>0</v>
      </c>
    </row>
    <row r="267" spans="1:10" ht="20.25" customHeight="1" x14ac:dyDescent="0.2">
      <c r="A267" s="19"/>
      <c r="B267" s="47" t="s">
        <v>235</v>
      </c>
      <c r="C267" s="47"/>
      <c r="D267" s="47"/>
      <c r="E267" s="47"/>
      <c r="F267" s="47"/>
      <c r="G267" s="19" t="s">
        <v>251</v>
      </c>
      <c r="H267" s="22">
        <v>1</v>
      </c>
      <c r="I267" s="99">
        <v>0</v>
      </c>
      <c r="J267" s="23">
        <f t="shared" si="15"/>
        <v>0</v>
      </c>
    </row>
    <row r="268" spans="1:10" ht="37.5" customHeight="1" x14ac:dyDescent="0.2">
      <c r="A268" s="19" t="s">
        <v>33</v>
      </c>
      <c r="B268" s="47" t="s">
        <v>341</v>
      </c>
      <c r="C268" s="47"/>
      <c r="D268" s="47"/>
      <c r="E268" s="47"/>
      <c r="F268" s="47"/>
      <c r="G268" s="19" t="s">
        <v>254</v>
      </c>
      <c r="H268" s="22">
        <v>1.5</v>
      </c>
      <c r="I268" s="99">
        <v>0</v>
      </c>
      <c r="J268" s="23">
        <f>H268*I268</f>
        <v>0</v>
      </c>
    </row>
    <row r="269" spans="1:10" ht="33" customHeight="1" x14ac:dyDescent="0.2">
      <c r="A269" s="19" t="s">
        <v>34</v>
      </c>
      <c r="B269" s="47" t="s">
        <v>368</v>
      </c>
      <c r="C269" s="47"/>
      <c r="D269" s="47"/>
      <c r="E269" s="47"/>
      <c r="F269" s="47"/>
      <c r="G269" s="19" t="s">
        <v>254</v>
      </c>
      <c r="H269" s="22">
        <v>1.5</v>
      </c>
      <c r="I269" s="99">
        <v>0</v>
      </c>
      <c r="J269" s="23">
        <f t="shared" si="15"/>
        <v>0</v>
      </c>
    </row>
    <row r="270" spans="1:10" ht="101.25" customHeight="1" x14ac:dyDescent="0.2">
      <c r="A270" s="19" t="s">
        <v>35</v>
      </c>
      <c r="B270" s="47" t="s">
        <v>366</v>
      </c>
      <c r="C270" s="47"/>
      <c r="D270" s="47"/>
      <c r="E270" s="47"/>
      <c r="F270" s="47"/>
      <c r="G270" s="19" t="s">
        <v>254</v>
      </c>
      <c r="H270" s="22">
        <v>3</v>
      </c>
      <c r="I270" s="99">
        <v>0</v>
      </c>
      <c r="J270" s="23">
        <f>H270*I270</f>
        <v>0</v>
      </c>
    </row>
    <row r="271" spans="1:10" ht="66.75" customHeight="1" x14ac:dyDescent="0.2">
      <c r="A271" s="19" t="s">
        <v>36</v>
      </c>
      <c r="B271" s="47" t="s">
        <v>367</v>
      </c>
      <c r="C271" s="47"/>
      <c r="D271" s="47"/>
      <c r="E271" s="47"/>
      <c r="F271" s="47"/>
      <c r="G271" s="19" t="s">
        <v>254</v>
      </c>
      <c r="H271" s="22">
        <v>5</v>
      </c>
      <c r="I271" s="99">
        <v>0</v>
      </c>
      <c r="J271" s="23">
        <f>H271*I271</f>
        <v>0</v>
      </c>
    </row>
    <row r="272" spans="1:10" ht="20.25" customHeight="1" x14ac:dyDescent="0.2">
      <c r="A272" s="19" t="s">
        <v>37</v>
      </c>
      <c r="B272" s="81" t="s">
        <v>343</v>
      </c>
      <c r="C272" s="82"/>
      <c r="D272" s="82"/>
      <c r="E272" s="82"/>
      <c r="F272" s="82"/>
      <c r="G272" s="82"/>
      <c r="H272" s="82"/>
      <c r="I272" s="82"/>
      <c r="J272" s="83"/>
    </row>
    <row r="273" spans="1:10" ht="20.25" customHeight="1" x14ac:dyDescent="0.2">
      <c r="A273" s="19"/>
      <c r="B273" s="47" t="s">
        <v>362</v>
      </c>
      <c r="C273" s="47"/>
      <c r="D273" s="47"/>
      <c r="E273" s="47"/>
      <c r="F273" s="47"/>
      <c r="G273" s="19" t="s">
        <v>344</v>
      </c>
      <c r="H273" s="22">
        <v>200</v>
      </c>
      <c r="I273" s="99">
        <v>0</v>
      </c>
      <c r="J273" s="23">
        <f t="shared" ref="J273" si="16">H273*I273</f>
        <v>0</v>
      </c>
    </row>
    <row r="274" spans="1:10" ht="20.25" customHeight="1" x14ac:dyDescent="0.2">
      <c r="A274" s="19"/>
      <c r="B274" s="47" t="s">
        <v>363</v>
      </c>
      <c r="C274" s="47"/>
      <c r="D274" s="47"/>
      <c r="E274" s="47"/>
      <c r="F274" s="47"/>
      <c r="G274" s="19" t="s">
        <v>246</v>
      </c>
      <c r="H274" s="22">
        <v>10</v>
      </c>
      <c r="I274" s="99">
        <v>0</v>
      </c>
      <c r="J274" s="23">
        <f t="shared" si="15"/>
        <v>0</v>
      </c>
    </row>
    <row r="275" spans="1:10" ht="20.25" customHeight="1" x14ac:dyDescent="0.2">
      <c r="A275" s="19"/>
      <c r="B275" s="47" t="s">
        <v>364</v>
      </c>
      <c r="C275" s="47"/>
      <c r="D275" s="47"/>
      <c r="E275" s="47"/>
      <c r="F275" s="47"/>
      <c r="G275" s="19" t="s">
        <v>246</v>
      </c>
      <c r="H275" s="22">
        <v>15</v>
      </c>
      <c r="I275" s="99">
        <v>0</v>
      </c>
      <c r="J275" s="23">
        <f t="shared" si="15"/>
        <v>0</v>
      </c>
    </row>
    <row r="276" spans="1:10" ht="20.25" customHeight="1" x14ac:dyDescent="0.2">
      <c r="A276" s="19"/>
      <c r="B276" s="47" t="s">
        <v>365</v>
      </c>
      <c r="C276" s="47"/>
      <c r="D276" s="47"/>
      <c r="E276" s="47"/>
      <c r="F276" s="47"/>
      <c r="G276" s="19" t="s">
        <v>246</v>
      </c>
      <c r="H276" s="22">
        <v>5</v>
      </c>
      <c r="I276" s="99">
        <v>0</v>
      </c>
      <c r="J276" s="23">
        <f t="shared" si="15"/>
        <v>0</v>
      </c>
    </row>
    <row r="277" spans="1:10" ht="35.25" customHeight="1" x14ac:dyDescent="0.2">
      <c r="A277" s="19" t="s">
        <v>38</v>
      </c>
      <c r="B277" s="49" t="s">
        <v>283</v>
      </c>
      <c r="C277" s="50"/>
      <c r="D277" s="50"/>
      <c r="E277" s="50"/>
      <c r="F277" s="50"/>
      <c r="G277" s="50"/>
      <c r="H277" s="50"/>
      <c r="I277" s="50"/>
      <c r="J277" s="51"/>
    </row>
    <row r="278" spans="1:10" ht="20.25" customHeight="1" x14ac:dyDescent="0.2">
      <c r="A278" s="19"/>
      <c r="B278" s="47" t="s">
        <v>236</v>
      </c>
      <c r="C278" s="47"/>
      <c r="D278" s="47"/>
      <c r="E278" s="47"/>
      <c r="F278" s="47"/>
      <c r="G278" s="19" t="s">
        <v>251</v>
      </c>
      <c r="H278" s="22">
        <v>1</v>
      </c>
      <c r="I278" s="99">
        <v>0</v>
      </c>
      <c r="J278" s="23">
        <f t="shared" si="15"/>
        <v>0</v>
      </c>
    </row>
    <row r="279" spans="1:10" ht="20.25" customHeight="1" x14ac:dyDescent="0.2">
      <c r="A279" s="19"/>
      <c r="B279" s="47" t="s">
        <v>237</v>
      </c>
      <c r="C279" s="47"/>
      <c r="D279" s="47"/>
      <c r="E279" s="47"/>
      <c r="F279" s="47"/>
      <c r="G279" s="19" t="s">
        <v>251</v>
      </c>
      <c r="H279" s="22">
        <v>1</v>
      </c>
      <c r="I279" s="99">
        <v>0</v>
      </c>
      <c r="J279" s="23">
        <f t="shared" si="15"/>
        <v>0</v>
      </c>
    </row>
    <row r="280" spans="1:10" ht="34.5" customHeight="1" x14ac:dyDescent="0.2">
      <c r="A280" s="19" t="s">
        <v>39</v>
      </c>
      <c r="B280" s="47" t="s">
        <v>284</v>
      </c>
      <c r="C280" s="47"/>
      <c r="D280" s="47"/>
      <c r="E280" s="47"/>
      <c r="F280" s="47"/>
      <c r="G280" s="19" t="s">
        <v>251</v>
      </c>
      <c r="H280" s="22">
        <v>1</v>
      </c>
      <c r="I280" s="99">
        <v>0</v>
      </c>
      <c r="J280" s="23">
        <f>H280*I280</f>
        <v>0</v>
      </c>
    </row>
    <row r="281" spans="1:10" ht="20.25" customHeight="1" x14ac:dyDescent="0.2">
      <c r="A281" s="19" t="s">
        <v>40</v>
      </c>
      <c r="B281" s="81" t="s">
        <v>238</v>
      </c>
      <c r="C281" s="82"/>
      <c r="D281" s="82"/>
      <c r="E281" s="82"/>
      <c r="F281" s="82"/>
      <c r="G281" s="82"/>
      <c r="H281" s="82"/>
      <c r="I281" s="82"/>
      <c r="J281" s="83"/>
    </row>
    <row r="282" spans="1:10" ht="20.25" customHeight="1" x14ac:dyDescent="0.2">
      <c r="A282" s="19"/>
      <c r="B282" s="47" t="s">
        <v>239</v>
      </c>
      <c r="C282" s="47"/>
      <c r="D282" s="47"/>
      <c r="E282" s="47"/>
      <c r="F282" s="47"/>
      <c r="G282" s="19" t="s">
        <v>252</v>
      </c>
      <c r="H282" s="22">
        <v>1</v>
      </c>
      <c r="I282" s="99">
        <v>0</v>
      </c>
      <c r="J282" s="23">
        <f t="shared" ref="J282:J290" si="17">H282*I282</f>
        <v>0</v>
      </c>
    </row>
    <row r="283" spans="1:10" ht="20.25" customHeight="1" x14ac:dyDescent="0.2">
      <c r="A283" s="19"/>
      <c r="B283" s="47" t="s">
        <v>240</v>
      </c>
      <c r="C283" s="47"/>
      <c r="D283" s="47"/>
      <c r="E283" s="47"/>
      <c r="F283" s="47"/>
      <c r="G283" s="19" t="s">
        <v>252</v>
      </c>
      <c r="H283" s="22">
        <v>1</v>
      </c>
      <c r="I283" s="99">
        <v>0</v>
      </c>
      <c r="J283" s="23">
        <f t="shared" si="17"/>
        <v>0</v>
      </c>
    </row>
    <row r="284" spans="1:10" ht="20.25" customHeight="1" x14ac:dyDescent="0.2">
      <c r="A284" s="19"/>
      <c r="B284" s="47" t="s">
        <v>241</v>
      </c>
      <c r="C284" s="47"/>
      <c r="D284" s="47"/>
      <c r="E284" s="47"/>
      <c r="F284" s="47"/>
      <c r="G284" s="19" t="s">
        <v>252</v>
      </c>
      <c r="H284" s="22">
        <v>1</v>
      </c>
      <c r="I284" s="99">
        <v>0</v>
      </c>
      <c r="J284" s="23">
        <f t="shared" si="17"/>
        <v>0</v>
      </c>
    </row>
    <row r="285" spans="1:10" ht="20.25" customHeight="1" x14ac:dyDescent="0.2">
      <c r="A285" s="19"/>
      <c r="B285" s="47" t="s">
        <v>242</v>
      </c>
      <c r="C285" s="47"/>
      <c r="D285" s="47"/>
      <c r="E285" s="47"/>
      <c r="F285" s="47"/>
      <c r="G285" s="19" t="s">
        <v>252</v>
      </c>
      <c r="H285" s="22">
        <v>1</v>
      </c>
      <c r="I285" s="99">
        <v>0</v>
      </c>
      <c r="J285" s="23">
        <f t="shared" si="17"/>
        <v>0</v>
      </c>
    </row>
    <row r="286" spans="1:10" ht="34.5" customHeight="1" x14ac:dyDescent="0.2">
      <c r="A286" s="19" t="s">
        <v>41</v>
      </c>
      <c r="B286" s="47" t="s">
        <v>285</v>
      </c>
      <c r="C286" s="47"/>
      <c r="D286" s="47"/>
      <c r="E286" s="47"/>
      <c r="F286" s="47"/>
      <c r="G286" s="19" t="s">
        <v>246</v>
      </c>
      <c r="H286" s="22">
        <v>5</v>
      </c>
      <c r="I286" s="99">
        <v>0</v>
      </c>
      <c r="J286" s="23">
        <f>H286*I286</f>
        <v>0</v>
      </c>
    </row>
    <row r="287" spans="1:10" ht="24.75" customHeight="1" x14ac:dyDescent="0.2">
      <c r="A287" s="19" t="s">
        <v>43</v>
      </c>
      <c r="B287" s="47" t="s">
        <v>286</v>
      </c>
      <c r="C287" s="47"/>
      <c r="D287" s="47"/>
      <c r="E287" s="47"/>
      <c r="F287" s="47"/>
      <c r="G287" s="47"/>
      <c r="H287" s="47"/>
      <c r="I287" s="47"/>
      <c r="J287" s="47"/>
    </row>
    <row r="288" spans="1:10" ht="20.25" customHeight="1" x14ac:dyDescent="0.2">
      <c r="A288" s="19"/>
      <c r="B288" s="47" t="s">
        <v>345</v>
      </c>
      <c r="C288" s="47"/>
      <c r="D288" s="47"/>
      <c r="E288" s="47"/>
      <c r="F288" s="47"/>
      <c r="G288" s="19" t="s">
        <v>246</v>
      </c>
      <c r="H288" s="22">
        <v>40</v>
      </c>
      <c r="I288" s="99">
        <v>0</v>
      </c>
      <c r="J288" s="23">
        <f t="shared" si="17"/>
        <v>0</v>
      </c>
    </row>
    <row r="289" spans="1:23" ht="20.25" customHeight="1" x14ac:dyDescent="0.2">
      <c r="A289" s="19"/>
      <c r="B289" s="47" t="s">
        <v>346</v>
      </c>
      <c r="C289" s="47"/>
      <c r="D289" s="47"/>
      <c r="E289" s="47"/>
      <c r="F289" s="47"/>
      <c r="G289" s="19" t="s">
        <v>246</v>
      </c>
      <c r="H289" s="22">
        <v>40</v>
      </c>
      <c r="I289" s="99">
        <v>0</v>
      </c>
      <c r="J289" s="23">
        <f t="shared" si="17"/>
        <v>0</v>
      </c>
    </row>
    <row r="290" spans="1:23" ht="20.25" customHeight="1" x14ac:dyDescent="0.2">
      <c r="A290" s="19"/>
      <c r="B290" s="47" t="s">
        <v>361</v>
      </c>
      <c r="C290" s="47"/>
      <c r="D290" s="47"/>
      <c r="E290" s="47"/>
      <c r="F290" s="47"/>
      <c r="G290" s="19" t="s">
        <v>246</v>
      </c>
      <c r="H290" s="22">
        <v>2</v>
      </c>
      <c r="I290" s="99">
        <v>0</v>
      </c>
      <c r="J290" s="23">
        <f t="shared" si="17"/>
        <v>0</v>
      </c>
    </row>
    <row r="292" spans="1:23" ht="23.25" customHeight="1" x14ac:dyDescent="0.2">
      <c r="B292" s="63" t="s">
        <v>243</v>
      </c>
      <c r="C292" s="63"/>
      <c r="D292" s="63"/>
      <c r="E292" s="63"/>
      <c r="F292" s="63"/>
      <c r="G292" s="63"/>
      <c r="H292" s="63"/>
      <c r="I292" s="63"/>
      <c r="J292" s="24">
        <f>SUM(J245:J290)</f>
        <v>0</v>
      </c>
    </row>
    <row r="293" spans="1:23" x14ac:dyDescent="0.2">
      <c r="B293" s="27"/>
      <c r="C293" s="27"/>
      <c r="D293" s="27"/>
    </row>
    <row r="294" spans="1:23" ht="19.5" customHeight="1" x14ac:dyDescent="0.2">
      <c r="A294" s="89" t="s">
        <v>245</v>
      </c>
      <c r="B294" s="89"/>
      <c r="C294" s="89"/>
      <c r="D294" s="89"/>
      <c r="E294" s="89"/>
      <c r="F294" s="89"/>
      <c r="G294" s="89"/>
      <c r="H294" s="89"/>
      <c r="I294" s="89"/>
      <c r="J294" s="89"/>
    </row>
    <row r="296" spans="1:23" x14ac:dyDescent="0.2">
      <c r="A296" s="19" t="s">
        <v>268</v>
      </c>
      <c r="B296" s="53" t="s">
        <v>229</v>
      </c>
      <c r="C296" s="53"/>
      <c r="D296" s="53"/>
      <c r="E296" s="53"/>
      <c r="F296" s="53"/>
      <c r="G296" s="19" t="s">
        <v>248</v>
      </c>
      <c r="H296" s="19" t="s">
        <v>249</v>
      </c>
      <c r="I296" s="23" t="s">
        <v>250</v>
      </c>
      <c r="J296" s="23" t="s">
        <v>247</v>
      </c>
    </row>
    <row r="297" spans="1:23" ht="108" customHeight="1" x14ac:dyDescent="0.2">
      <c r="A297" s="19" t="s">
        <v>1</v>
      </c>
      <c r="B297" s="47" t="s">
        <v>349</v>
      </c>
      <c r="C297" s="47"/>
      <c r="D297" s="47"/>
      <c r="E297" s="47"/>
      <c r="F297" s="47"/>
      <c r="G297" s="19" t="s">
        <v>251</v>
      </c>
      <c r="H297" s="22">
        <v>5000</v>
      </c>
      <c r="I297" s="99">
        <v>0</v>
      </c>
      <c r="J297" s="23">
        <f t="shared" ref="J297:J303" si="18">H297*I297</f>
        <v>0</v>
      </c>
      <c r="N297" s="4"/>
      <c r="T297" s="3"/>
      <c r="U297" s="5"/>
      <c r="V297" s="5"/>
      <c r="W297" s="5"/>
    </row>
    <row r="298" spans="1:23" ht="145.5" customHeight="1" x14ac:dyDescent="0.2">
      <c r="A298" s="19" t="s">
        <v>11</v>
      </c>
      <c r="B298" s="47" t="s">
        <v>348</v>
      </c>
      <c r="C298" s="47"/>
      <c r="D298" s="47"/>
      <c r="E298" s="47"/>
      <c r="F298" s="47"/>
      <c r="G298" s="19" t="s">
        <v>246</v>
      </c>
      <c r="H298" s="22">
        <v>105</v>
      </c>
      <c r="I298" s="99">
        <v>0</v>
      </c>
      <c r="J298" s="23">
        <f t="shared" si="18"/>
        <v>0</v>
      </c>
    </row>
    <row r="299" spans="1:23" ht="132" customHeight="1" x14ac:dyDescent="0.2">
      <c r="A299" s="19" t="s">
        <v>16</v>
      </c>
      <c r="B299" s="47" t="s">
        <v>350</v>
      </c>
      <c r="C299" s="47"/>
      <c r="D299" s="47"/>
      <c r="E299" s="47"/>
      <c r="F299" s="47"/>
      <c r="G299" s="19" t="s">
        <v>246</v>
      </c>
      <c r="H299" s="22">
        <v>10</v>
      </c>
      <c r="I299" s="99">
        <v>0</v>
      </c>
      <c r="J299" s="23">
        <f t="shared" si="18"/>
        <v>0</v>
      </c>
    </row>
    <row r="300" spans="1:23" ht="114" customHeight="1" x14ac:dyDescent="0.2">
      <c r="A300" s="19" t="s">
        <v>17</v>
      </c>
      <c r="B300" s="47" t="s">
        <v>351</v>
      </c>
      <c r="C300" s="47"/>
      <c r="D300" s="47"/>
      <c r="E300" s="47"/>
      <c r="F300" s="47"/>
      <c r="G300" s="19" t="s">
        <v>246</v>
      </c>
      <c r="H300" s="22">
        <v>1</v>
      </c>
      <c r="I300" s="99">
        <v>0</v>
      </c>
      <c r="J300" s="23">
        <f t="shared" si="18"/>
        <v>0</v>
      </c>
    </row>
    <row r="301" spans="1:23" ht="106.5" customHeight="1" x14ac:dyDescent="0.2">
      <c r="A301" s="19" t="s">
        <v>18</v>
      </c>
      <c r="B301" s="47" t="s">
        <v>352</v>
      </c>
      <c r="C301" s="47"/>
      <c r="D301" s="47"/>
      <c r="E301" s="47"/>
      <c r="F301" s="47"/>
      <c r="G301" s="19" t="s">
        <v>246</v>
      </c>
      <c r="H301" s="22">
        <v>1</v>
      </c>
      <c r="I301" s="99">
        <v>0</v>
      </c>
      <c r="J301" s="23">
        <f t="shared" si="18"/>
        <v>0</v>
      </c>
    </row>
    <row r="302" spans="1:23" ht="100.5" customHeight="1" x14ac:dyDescent="0.2">
      <c r="A302" s="19" t="s">
        <v>19</v>
      </c>
      <c r="B302" s="47" t="s">
        <v>353</v>
      </c>
      <c r="C302" s="47"/>
      <c r="D302" s="47"/>
      <c r="E302" s="47"/>
      <c r="F302" s="47"/>
      <c r="G302" s="19" t="s">
        <v>246</v>
      </c>
      <c r="H302" s="22">
        <v>1</v>
      </c>
      <c r="I302" s="99">
        <v>0</v>
      </c>
      <c r="J302" s="23">
        <f t="shared" si="18"/>
        <v>0</v>
      </c>
    </row>
    <row r="303" spans="1:23" ht="90" customHeight="1" x14ac:dyDescent="0.2">
      <c r="A303" s="19" t="s">
        <v>231</v>
      </c>
      <c r="B303" s="47" t="s">
        <v>347</v>
      </c>
      <c r="C303" s="47"/>
      <c r="D303" s="47"/>
      <c r="E303" s="47"/>
      <c r="F303" s="47"/>
      <c r="G303" s="19" t="s">
        <v>246</v>
      </c>
      <c r="H303" s="22">
        <v>7</v>
      </c>
      <c r="I303" s="99">
        <v>0</v>
      </c>
      <c r="J303" s="23">
        <f t="shared" si="18"/>
        <v>0</v>
      </c>
    </row>
    <row r="304" spans="1:23" ht="81" customHeight="1" x14ac:dyDescent="0.2">
      <c r="A304" s="19" t="s">
        <v>21</v>
      </c>
      <c r="B304" s="47" t="s">
        <v>354</v>
      </c>
      <c r="C304" s="47"/>
      <c r="D304" s="47"/>
      <c r="E304" s="47"/>
      <c r="F304" s="47"/>
      <c r="G304" s="19" t="s">
        <v>246</v>
      </c>
      <c r="H304" s="22">
        <v>20</v>
      </c>
      <c r="I304" s="99">
        <v>0</v>
      </c>
      <c r="J304" s="23">
        <f t="shared" ref="J304" si="19">H304*I304</f>
        <v>0</v>
      </c>
    </row>
    <row r="305" spans="1:10" ht="97.5" customHeight="1" x14ac:dyDescent="0.2">
      <c r="A305" s="19" t="s">
        <v>22</v>
      </c>
      <c r="B305" s="47" t="s">
        <v>355</v>
      </c>
      <c r="C305" s="47"/>
      <c r="D305" s="47"/>
      <c r="E305" s="47"/>
      <c r="F305" s="47"/>
      <c r="G305" s="19" t="s">
        <v>251</v>
      </c>
      <c r="H305" s="22">
        <v>400</v>
      </c>
      <c r="I305" s="99">
        <v>0</v>
      </c>
      <c r="J305" s="23">
        <f>H305*I305</f>
        <v>0</v>
      </c>
    </row>
    <row r="306" spans="1:10" ht="63.75" customHeight="1" x14ac:dyDescent="0.2">
      <c r="A306" s="19" t="s">
        <v>23</v>
      </c>
      <c r="B306" s="47" t="s">
        <v>357</v>
      </c>
      <c r="C306" s="47"/>
      <c r="D306" s="47"/>
      <c r="E306" s="47"/>
      <c r="F306" s="47"/>
      <c r="G306" s="19" t="s">
        <v>246</v>
      </c>
      <c r="H306" s="22">
        <v>5</v>
      </c>
      <c r="I306" s="99">
        <v>0</v>
      </c>
      <c r="J306" s="23">
        <f>H306*I306</f>
        <v>0</v>
      </c>
    </row>
    <row r="307" spans="1:10" ht="70.5" customHeight="1" x14ac:dyDescent="0.2">
      <c r="A307" s="19" t="s">
        <v>24</v>
      </c>
      <c r="B307" s="47" t="s">
        <v>358</v>
      </c>
      <c r="C307" s="47"/>
      <c r="D307" s="47"/>
      <c r="E307" s="47"/>
      <c r="F307" s="47"/>
      <c r="G307" s="19" t="s">
        <v>251</v>
      </c>
      <c r="H307" s="22">
        <v>200</v>
      </c>
      <c r="I307" s="99">
        <v>0</v>
      </c>
      <c r="J307" s="23">
        <f>H307*I307</f>
        <v>0</v>
      </c>
    </row>
    <row r="308" spans="1:10" ht="62.25" customHeight="1" x14ac:dyDescent="0.2">
      <c r="A308" s="19" t="s">
        <v>25</v>
      </c>
      <c r="B308" s="47" t="s">
        <v>356</v>
      </c>
      <c r="C308" s="47"/>
      <c r="D308" s="47"/>
      <c r="E308" s="47"/>
      <c r="F308" s="47"/>
      <c r="G308" s="19" t="s">
        <v>251</v>
      </c>
      <c r="H308" s="22">
        <v>200</v>
      </c>
      <c r="I308" s="99">
        <v>0</v>
      </c>
      <c r="J308" s="23">
        <f>H308*I308</f>
        <v>0</v>
      </c>
    </row>
    <row r="309" spans="1:10" ht="20.25" customHeight="1" x14ac:dyDescent="0.2">
      <c r="B309" s="88" t="s">
        <v>261</v>
      </c>
      <c r="C309" s="88"/>
      <c r="D309" s="88"/>
      <c r="E309" s="88"/>
      <c r="F309" s="88"/>
      <c r="G309" s="88"/>
      <c r="H309" s="88"/>
      <c r="I309" s="88"/>
      <c r="J309" s="26">
        <f>SUM(J297:J308)</f>
        <v>0</v>
      </c>
    </row>
    <row r="311" spans="1:10" s="8" customFormat="1" ht="22.5" customHeight="1" x14ac:dyDescent="0.25">
      <c r="A311" s="18"/>
      <c r="B311" s="90" t="s">
        <v>266</v>
      </c>
      <c r="C311" s="90"/>
      <c r="D311" s="90"/>
      <c r="E311" s="90"/>
      <c r="F311" s="90"/>
      <c r="G311" s="90"/>
      <c r="H311" s="90"/>
      <c r="I311" s="90"/>
      <c r="J311" s="28">
        <f>J309+J292+J231+J88+J20</f>
        <v>0</v>
      </c>
    </row>
    <row r="319" spans="1:10" x14ac:dyDescent="0.2">
      <c r="H319" s="13"/>
      <c r="I319" s="14"/>
      <c r="J319" s="14"/>
    </row>
    <row r="320" spans="1:10" x14ac:dyDescent="0.2">
      <c r="B320" s="27"/>
      <c r="H320" s="13"/>
      <c r="I320" s="14"/>
      <c r="J320" s="14"/>
    </row>
  </sheetData>
  <sheetProtection algorithmName="SHA-512" hashValue="pDad6gVYDevPJ4SAKIY5uPRsXd8UaPOFuRLoEAkE9twq+79l2JKQpovLnK0C6OBXjRLYUp8PWJUvAlUB/djbWQ==" saltValue="FU4ATUnoHzIHbIBeEPdHiQ==" spinCount="100000" sheet="1" objects="1" scenarios="1" selectLockedCells="1"/>
  <mergeCells count="336">
    <mergeCell ref="G265:J265"/>
    <mergeCell ref="B277:J277"/>
    <mergeCell ref="B309:I309"/>
    <mergeCell ref="B296:F296"/>
    <mergeCell ref="A294:J294"/>
    <mergeCell ref="B311:I311"/>
    <mergeCell ref="B10:F10"/>
    <mergeCell ref="C90:J90"/>
    <mergeCell ref="A90:B90"/>
    <mergeCell ref="B94:C94"/>
    <mergeCell ref="B250:F250"/>
    <mergeCell ref="B265:F265"/>
    <mergeCell ref="B273:F273"/>
    <mergeCell ref="B304:F304"/>
    <mergeCell ref="B292:I292"/>
    <mergeCell ref="A242:J242"/>
    <mergeCell ref="B307:F307"/>
    <mergeCell ref="B305:F305"/>
    <mergeCell ref="B300:F300"/>
    <mergeCell ref="B298:F298"/>
    <mergeCell ref="B297:F297"/>
    <mergeCell ref="B235:F235"/>
    <mergeCell ref="G235:H235"/>
    <mergeCell ref="I235:J235"/>
    <mergeCell ref="B289:F289"/>
    <mergeCell ref="B290:F290"/>
    <mergeCell ref="B282:F282"/>
    <mergeCell ref="B283:F283"/>
    <mergeCell ref="B284:F284"/>
    <mergeCell ref="B285:F285"/>
    <mergeCell ref="B287:J287"/>
    <mergeCell ref="A4:J6"/>
    <mergeCell ref="B87:F87"/>
    <mergeCell ref="B9:F9"/>
    <mergeCell ref="B11:F11"/>
    <mergeCell ref="B25:F25"/>
    <mergeCell ref="A237:B237"/>
    <mergeCell ref="C237:I240"/>
    <mergeCell ref="B225:F225"/>
    <mergeCell ref="B226:F226"/>
    <mergeCell ref="B227:F227"/>
    <mergeCell ref="B228:F228"/>
    <mergeCell ref="B229:F229"/>
    <mergeCell ref="B257:F257"/>
    <mergeCell ref="B258:F258"/>
    <mergeCell ref="B261:F261"/>
    <mergeCell ref="B263:F263"/>
    <mergeCell ref="B251:F251"/>
    <mergeCell ref="B253:F253"/>
    <mergeCell ref="B252:F252"/>
    <mergeCell ref="B308:F308"/>
    <mergeCell ref="B270:F270"/>
    <mergeCell ref="B271:F271"/>
    <mergeCell ref="B280:F280"/>
    <mergeCell ref="B286:F286"/>
    <mergeCell ref="B264:F264"/>
    <mergeCell ref="B266:F266"/>
    <mergeCell ref="B267:F267"/>
    <mergeCell ref="B268:F268"/>
    <mergeCell ref="B269:F269"/>
    <mergeCell ref="B288:F288"/>
    <mergeCell ref="B278:F278"/>
    <mergeCell ref="B279:F279"/>
    <mergeCell ref="B274:F274"/>
    <mergeCell ref="B275:F275"/>
    <mergeCell ref="B276:F276"/>
    <mergeCell ref="B281:J281"/>
    <mergeCell ref="B272:J272"/>
    <mergeCell ref="B299:F299"/>
    <mergeCell ref="B301:F301"/>
    <mergeCell ref="B302:F302"/>
    <mergeCell ref="B303:F303"/>
    <mergeCell ref="B306:F306"/>
    <mergeCell ref="B255:F255"/>
    <mergeCell ref="B256:F256"/>
    <mergeCell ref="B254:F254"/>
    <mergeCell ref="B260:F260"/>
    <mergeCell ref="B259:F259"/>
    <mergeCell ref="B262:J262"/>
    <mergeCell ref="B246:F246"/>
    <mergeCell ref="B247:F247"/>
    <mergeCell ref="B248:F248"/>
    <mergeCell ref="B245:F245"/>
    <mergeCell ref="B249:F249"/>
    <mergeCell ref="J73:J74"/>
    <mergeCell ref="H73:H74"/>
    <mergeCell ref="G73:G74"/>
    <mergeCell ref="B244:F244"/>
    <mergeCell ref="H122:H123"/>
    <mergeCell ref="J122:J123"/>
    <mergeCell ref="B231:I231"/>
    <mergeCell ref="C100:I103"/>
    <mergeCell ref="A100:B100"/>
    <mergeCell ref="H118:H119"/>
    <mergeCell ref="J118:J119"/>
    <mergeCell ref="G120:G121"/>
    <mergeCell ref="H120:H121"/>
    <mergeCell ref="J120:J121"/>
    <mergeCell ref="A122:A123"/>
    <mergeCell ref="A120:A121"/>
    <mergeCell ref="A118:A119"/>
    <mergeCell ref="A116:A117"/>
    <mergeCell ref="G116:G117"/>
    <mergeCell ref="G118:G119"/>
    <mergeCell ref="G122:G123"/>
    <mergeCell ref="B217:F217"/>
    <mergeCell ref="H41:H42"/>
    <mergeCell ref="J41:J42"/>
    <mergeCell ref="A106:J106"/>
    <mergeCell ref="B116:F117"/>
    <mergeCell ref="H116:H117"/>
    <mergeCell ref="J116:J117"/>
    <mergeCell ref="B96:F96"/>
    <mergeCell ref="B98:F98"/>
    <mergeCell ref="I96:J96"/>
    <mergeCell ref="I98:J98"/>
    <mergeCell ref="G96:H96"/>
    <mergeCell ref="G98:H98"/>
    <mergeCell ref="D94:J94"/>
    <mergeCell ref="B68:J68"/>
    <mergeCell ref="A41:A42"/>
    <mergeCell ref="B41:F42"/>
    <mergeCell ref="G41:G42"/>
    <mergeCell ref="G46:G47"/>
    <mergeCell ref="H46:H47"/>
    <mergeCell ref="J46:J47"/>
    <mergeCell ref="A46:A47"/>
    <mergeCell ref="G54:G55"/>
    <mergeCell ref="H54:H55"/>
    <mergeCell ref="J54:J55"/>
    <mergeCell ref="H38:H40"/>
    <mergeCell ref="J38:J40"/>
    <mergeCell ref="A27:A28"/>
    <mergeCell ref="G27:G28"/>
    <mergeCell ref="H27:H28"/>
    <mergeCell ref="I27:I28"/>
    <mergeCell ref="J27:J28"/>
    <mergeCell ref="B27:F28"/>
    <mergeCell ref="B32:F34"/>
    <mergeCell ref="B35:F37"/>
    <mergeCell ref="B38:F40"/>
    <mergeCell ref="H32:H34"/>
    <mergeCell ref="J32:J34"/>
    <mergeCell ref="G35:G37"/>
    <mergeCell ref="H35:H37"/>
    <mergeCell ref="J35:J37"/>
    <mergeCell ref="A32:A34"/>
    <mergeCell ref="A35:A37"/>
    <mergeCell ref="A38:A40"/>
    <mergeCell ref="G32:G34"/>
    <mergeCell ref="G38:G40"/>
    <mergeCell ref="G52:G53"/>
    <mergeCell ref="H52:H53"/>
    <mergeCell ref="J52:J53"/>
    <mergeCell ref="B85:F85"/>
    <mergeCell ref="B86:F86"/>
    <mergeCell ref="B73:F74"/>
    <mergeCell ref="A73:A74"/>
    <mergeCell ref="B54:F55"/>
    <mergeCell ref="A54:A55"/>
    <mergeCell ref="B80:F80"/>
    <mergeCell ref="B82:F82"/>
    <mergeCell ref="B83:F83"/>
    <mergeCell ref="B84:F84"/>
    <mergeCell ref="B75:F75"/>
    <mergeCell ref="B76:F76"/>
    <mergeCell ref="B77:F77"/>
    <mergeCell ref="B78:F78"/>
    <mergeCell ref="B79:F79"/>
    <mergeCell ref="B70:F70"/>
    <mergeCell ref="B71:F71"/>
    <mergeCell ref="B72:F72"/>
    <mergeCell ref="B66:F66"/>
    <mergeCell ref="B67:F67"/>
    <mergeCell ref="B69:F69"/>
    <mergeCell ref="B61:F61"/>
    <mergeCell ref="B62:F62"/>
    <mergeCell ref="B63:F63"/>
    <mergeCell ref="B57:F57"/>
    <mergeCell ref="B58:F58"/>
    <mergeCell ref="A52:A53"/>
    <mergeCell ref="B52:F53"/>
    <mergeCell ref="B56:F56"/>
    <mergeCell ref="B65:F65"/>
    <mergeCell ref="B48:F48"/>
    <mergeCell ref="B49:F49"/>
    <mergeCell ref="B50:F50"/>
    <mergeCell ref="B51:F51"/>
    <mergeCell ref="B46:F47"/>
    <mergeCell ref="B60:F60"/>
    <mergeCell ref="B43:F43"/>
    <mergeCell ref="B44:F44"/>
    <mergeCell ref="B45:F45"/>
    <mergeCell ref="B59:F59"/>
    <mergeCell ref="B64:F64"/>
    <mergeCell ref="B218:F218"/>
    <mergeCell ref="A7:J7"/>
    <mergeCell ref="A22:J22"/>
    <mergeCell ref="B17:F17"/>
    <mergeCell ref="B18:F18"/>
    <mergeCell ref="B20:I20"/>
    <mergeCell ref="B26:F26"/>
    <mergeCell ref="B212:F212"/>
    <mergeCell ref="B213:F213"/>
    <mergeCell ref="B214:F214"/>
    <mergeCell ref="B215:F215"/>
    <mergeCell ref="B216:F216"/>
    <mergeCell ref="B207:F207"/>
    <mergeCell ref="B208:F208"/>
    <mergeCell ref="B209:F209"/>
    <mergeCell ref="B210:F210"/>
    <mergeCell ref="B211:F211"/>
    <mergeCell ref="B202:F202"/>
    <mergeCell ref="B203:F203"/>
    <mergeCell ref="B204:F204"/>
    <mergeCell ref="B205:F205"/>
    <mergeCell ref="B206:F206"/>
    <mergeCell ref="B197:F197"/>
    <mergeCell ref="B198:F198"/>
    <mergeCell ref="B199:F199"/>
    <mergeCell ref="B200:F200"/>
    <mergeCell ref="B201:F201"/>
    <mergeCell ref="B192:F192"/>
    <mergeCell ref="B193:F193"/>
    <mergeCell ref="B194:F194"/>
    <mergeCell ref="B195:F195"/>
    <mergeCell ref="B196:F196"/>
    <mergeCell ref="B187:F187"/>
    <mergeCell ref="B188:F188"/>
    <mergeCell ref="B189:F189"/>
    <mergeCell ref="B190:F190"/>
    <mergeCell ref="B191:F191"/>
    <mergeCell ref="B182:F182"/>
    <mergeCell ref="B183:F183"/>
    <mergeCell ref="B184:F184"/>
    <mergeCell ref="B185:F185"/>
    <mergeCell ref="B186:F186"/>
    <mergeCell ref="B177:F177"/>
    <mergeCell ref="B178:F178"/>
    <mergeCell ref="B179:F179"/>
    <mergeCell ref="B180:F180"/>
    <mergeCell ref="B181:F181"/>
    <mergeCell ref="B175:F175"/>
    <mergeCell ref="B176:F176"/>
    <mergeCell ref="B170:F170"/>
    <mergeCell ref="B171:F171"/>
    <mergeCell ref="B172:F172"/>
    <mergeCell ref="B173:F173"/>
    <mergeCell ref="B174:F174"/>
    <mergeCell ref="B166:F166"/>
    <mergeCell ref="B167:F167"/>
    <mergeCell ref="B168:F168"/>
    <mergeCell ref="B169:F169"/>
    <mergeCell ref="B163:F163"/>
    <mergeCell ref="B164:F164"/>
    <mergeCell ref="B165:F165"/>
    <mergeCell ref="B158:F158"/>
    <mergeCell ref="B159:F159"/>
    <mergeCell ref="B160:F160"/>
    <mergeCell ref="B161:F161"/>
    <mergeCell ref="B162:F162"/>
    <mergeCell ref="B153:F153"/>
    <mergeCell ref="B154:F154"/>
    <mergeCell ref="B155:F155"/>
    <mergeCell ref="B156:F156"/>
    <mergeCell ref="B157:F157"/>
    <mergeCell ref="B148:F148"/>
    <mergeCell ref="B149:F149"/>
    <mergeCell ref="B150:F150"/>
    <mergeCell ref="B151:F151"/>
    <mergeCell ref="B152:F152"/>
    <mergeCell ref="B143:F143"/>
    <mergeCell ref="B144:F144"/>
    <mergeCell ref="B145:F145"/>
    <mergeCell ref="B146:F146"/>
    <mergeCell ref="B147:F147"/>
    <mergeCell ref="B138:F138"/>
    <mergeCell ref="B139:F139"/>
    <mergeCell ref="B140:F140"/>
    <mergeCell ref="B141:F141"/>
    <mergeCell ref="B142:F142"/>
    <mergeCell ref="B134:F134"/>
    <mergeCell ref="B135:F135"/>
    <mergeCell ref="B136:F136"/>
    <mergeCell ref="B137:F137"/>
    <mergeCell ref="B223:F223"/>
    <mergeCell ref="B224:F224"/>
    <mergeCell ref="A1:J2"/>
    <mergeCell ref="B24:F24"/>
    <mergeCell ref="B29:F29"/>
    <mergeCell ref="B30:F30"/>
    <mergeCell ref="B31:F31"/>
    <mergeCell ref="B219:F219"/>
    <mergeCell ref="B220:F220"/>
    <mergeCell ref="B221:F221"/>
    <mergeCell ref="B222:F222"/>
    <mergeCell ref="B108:F108"/>
    <mergeCell ref="B109:F109"/>
    <mergeCell ref="B110:F110"/>
    <mergeCell ref="B111:F111"/>
    <mergeCell ref="B112:F112"/>
    <mergeCell ref="B88:I88"/>
    <mergeCell ref="B12:F12"/>
    <mergeCell ref="B13:F13"/>
    <mergeCell ref="B14:F14"/>
    <mergeCell ref="B128:F128"/>
    <mergeCell ref="B129:F129"/>
    <mergeCell ref="B130:F130"/>
    <mergeCell ref="B131:F131"/>
    <mergeCell ref="B81:J81"/>
    <mergeCell ref="I116:I117"/>
    <mergeCell ref="I118:I119"/>
    <mergeCell ref="B113:F113"/>
    <mergeCell ref="B114:F114"/>
    <mergeCell ref="B115:F115"/>
    <mergeCell ref="B133:F133"/>
    <mergeCell ref="B132:F132"/>
    <mergeCell ref="B126:F126"/>
    <mergeCell ref="B127:F127"/>
    <mergeCell ref="B122:F123"/>
    <mergeCell ref="B118:F119"/>
    <mergeCell ref="B120:F121"/>
    <mergeCell ref="I120:I121"/>
    <mergeCell ref="I122:I123"/>
    <mergeCell ref="B15:F15"/>
    <mergeCell ref="B16:F16"/>
    <mergeCell ref="B124:F124"/>
    <mergeCell ref="B125:F125"/>
    <mergeCell ref="I32:I34"/>
    <mergeCell ref="I35:I37"/>
    <mergeCell ref="I38:I40"/>
    <mergeCell ref="I41:I42"/>
    <mergeCell ref="I46:I47"/>
    <mergeCell ref="I52:I53"/>
    <mergeCell ref="I54:I55"/>
    <mergeCell ref="I73:I74"/>
  </mergeCells>
  <phoneticPr fontId="2" type="noConversion"/>
  <pageMargins left="0.48958333333333331" right="7.874015748031496E-2" top="0.43312499999999998" bottom="0.64311594202898548" header="0.31496062992125984" footer="0.31496062992125984"/>
  <pageSetup paperSize="9" scale="89" orientation="portrait" r:id="rId1"/>
  <rowBreaks count="3" manualBreakCount="3">
    <brk id="31" max="9" man="1"/>
    <brk id="64" max="9" man="1"/>
    <brk id="10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Sheet1</vt:lpstr>
      <vt:lpstr>Sheet1!Podrucje_ispisa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Purković</dc:creator>
  <cp:lastModifiedBy>Davor Skočilić</cp:lastModifiedBy>
  <cp:lastPrinted>2018-05-22T12:26:09Z</cp:lastPrinted>
  <dcterms:created xsi:type="dcterms:W3CDTF">2018-05-18T07:39:44Z</dcterms:created>
  <dcterms:modified xsi:type="dcterms:W3CDTF">2023-01-26T12:08:45Z</dcterms:modified>
</cp:coreProperties>
</file>