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carm\Desktop\CAR\Veterinarska stanica\"/>
    </mc:Choice>
  </mc:AlternateContent>
  <xr:revisionPtr revIDLastSave="0" documentId="13_ncr:1_{8CB1A7B8-7D94-47B1-BB1F-53C64F272F0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69" i="1"/>
  <c r="F68" i="1"/>
  <c r="F65" i="1"/>
  <c r="F64" i="1"/>
  <c r="F63" i="1"/>
  <c r="F62" i="1"/>
  <c r="F61" i="1"/>
  <c r="F60" i="1"/>
  <c r="F57" i="1"/>
  <c r="F54" i="1"/>
  <c r="F51" i="1"/>
  <c r="F50" i="1"/>
  <c r="F49" i="1"/>
  <c r="F48" i="1"/>
  <c r="F45" i="1"/>
  <c r="F44" i="1"/>
  <c r="F43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0" i="1"/>
  <c r="F19" i="1"/>
  <c r="F18" i="1"/>
  <c r="F15" i="1"/>
  <c r="F14" i="1"/>
  <c r="F11" i="1"/>
  <c r="F10" i="1"/>
  <c r="F7" i="1"/>
  <c r="F6" i="1"/>
  <c r="F5" i="1"/>
  <c r="F4" i="1"/>
  <c r="F71" i="1" s="1"/>
  <c r="F72" i="1" l="1"/>
  <c r="F73" i="1" s="1"/>
</calcChain>
</file>

<file path=xl/sharedStrings.xml><?xml version="1.0" encoding="utf-8"?>
<sst xmlns="http://schemas.openxmlformats.org/spreadsheetml/2006/main" count="173" uniqueCount="124">
  <si>
    <t>TROŠKOVNIK VETERINARSKO-HIGIJENIČARSKIH USLUGA 2024</t>
  </si>
  <si>
    <t>Redni broj</t>
  </si>
  <si>
    <t>Opis</t>
  </si>
  <si>
    <t>Jedinica mjere</t>
  </si>
  <si>
    <t>Kol.</t>
  </si>
  <si>
    <t>Jed. u EUR</t>
  </si>
  <si>
    <t>Ukupno u EUR</t>
  </si>
  <si>
    <t>1.</t>
  </si>
  <si>
    <t>Sakupljanje napuštenih i izgubljenih životinja</t>
  </si>
  <si>
    <t>1.1.</t>
  </si>
  <si>
    <t>pas</t>
  </si>
  <si>
    <t>kom</t>
  </si>
  <si>
    <t>1.2.</t>
  </si>
  <si>
    <t>mačka</t>
  </si>
  <si>
    <t>1.3.</t>
  </si>
  <si>
    <t>hvatanje sa puškom za omamljivanje</t>
  </si>
  <si>
    <t>1.4.</t>
  </si>
  <si>
    <t>prijevoz</t>
  </si>
  <si>
    <t>km</t>
  </si>
  <si>
    <t>2.</t>
  </si>
  <si>
    <t>Skrb o napuštenim i izgubljenim životinjama u karanteni</t>
  </si>
  <si>
    <t>2.1.</t>
  </si>
  <si>
    <t xml:space="preserve">pas </t>
  </si>
  <si>
    <t>dan</t>
  </si>
  <si>
    <t>2.3.</t>
  </si>
  <si>
    <t xml:space="preserve">mačka </t>
  </si>
  <si>
    <t>3.</t>
  </si>
  <si>
    <t xml:space="preserve">Skrb o napuštenim i izgubljenim životinjama </t>
  </si>
  <si>
    <t>3.1.</t>
  </si>
  <si>
    <t>3.2.</t>
  </si>
  <si>
    <t>4.</t>
  </si>
  <si>
    <t>Skrb o napuštenim i izgubljenim životinjama u stacionaru</t>
  </si>
  <si>
    <t>4.1.</t>
  </si>
  <si>
    <t>4.2.</t>
  </si>
  <si>
    <t>4.3.</t>
  </si>
  <si>
    <t>podmladak mačke/psa (max. 10 dana)</t>
  </si>
  <si>
    <t>5.</t>
  </si>
  <si>
    <t>Veterinarska zaštita životinja</t>
  </si>
  <si>
    <t>5.1.</t>
  </si>
  <si>
    <t xml:space="preserve">sat rada veterinara </t>
  </si>
  <si>
    <t>sat</t>
  </si>
  <si>
    <t>5.2.</t>
  </si>
  <si>
    <t xml:space="preserve">sat rada tehničara   </t>
  </si>
  <si>
    <t>5.3.</t>
  </si>
  <si>
    <t xml:space="preserve">kirurški zahvati </t>
  </si>
  <si>
    <t>5.4.</t>
  </si>
  <si>
    <t>pregled i liječenje pasa i mačaka</t>
  </si>
  <si>
    <t>5.6.</t>
  </si>
  <si>
    <t>pružanje pomoći ozlijeđenoj životinji</t>
  </si>
  <si>
    <t>5.7.</t>
  </si>
  <si>
    <t>sterilizacija kuje</t>
  </si>
  <si>
    <t>5.8.</t>
  </si>
  <si>
    <t>kastracija psa</t>
  </si>
  <si>
    <t>5.9.</t>
  </si>
  <si>
    <t>sterilizacija mačke</t>
  </si>
  <si>
    <t>5.10.</t>
  </si>
  <si>
    <t>kastracija mačka</t>
  </si>
  <si>
    <t>5.11</t>
  </si>
  <si>
    <t xml:space="preserve">tretiranje protiv unutarnjih nametnika </t>
  </si>
  <si>
    <t>5.12.</t>
  </si>
  <si>
    <t xml:space="preserve">tretiranje protiv vanjskih nametnika </t>
  </si>
  <si>
    <t>5.13.</t>
  </si>
  <si>
    <t>cijepljenje protiv bjesnoće pas</t>
  </si>
  <si>
    <t>5.14.</t>
  </si>
  <si>
    <t xml:space="preserve">cijepljenje protiv virusnih zaraznih bolesti </t>
  </si>
  <si>
    <t>5.15.</t>
  </si>
  <si>
    <t>eutanazija - pas</t>
  </si>
  <si>
    <t>5.16.</t>
  </si>
  <si>
    <t>eutanazija - mačka</t>
  </si>
  <si>
    <t>5.17.</t>
  </si>
  <si>
    <t>eutanazija - domaća životinja</t>
  </si>
  <si>
    <r>
      <rPr>
        <sz val="10"/>
        <color indexed="8"/>
        <rFont val="Calibri"/>
      </rPr>
      <t>eutanazija - mala divlja</t>
    </r>
    <r>
      <rPr>
        <sz val="10"/>
        <color indexed="13"/>
        <rFont val="Calibri"/>
      </rPr>
      <t xml:space="preserve"> </t>
    </r>
    <r>
      <rPr>
        <sz val="10"/>
        <color indexed="8"/>
        <rFont val="Calibri"/>
      </rPr>
      <t>životinja</t>
    </r>
  </si>
  <si>
    <r>
      <rPr>
        <sz val="10"/>
        <color indexed="8"/>
        <rFont val="Calibri"/>
      </rPr>
      <t>eutanazija - velika divlja</t>
    </r>
    <r>
      <rPr>
        <sz val="10"/>
        <color indexed="13"/>
        <rFont val="Calibri"/>
      </rPr>
      <t xml:space="preserve"> </t>
    </r>
    <r>
      <rPr>
        <sz val="10"/>
        <color indexed="8"/>
        <rFont val="Calibri"/>
      </rPr>
      <t>životinja</t>
    </r>
  </si>
  <si>
    <t>6.</t>
  </si>
  <si>
    <t>Označavanje napuštenih i izgubljenih  životinja</t>
  </si>
  <si>
    <t>6.1.</t>
  </si>
  <si>
    <t>označavanje pasa mikročipom</t>
  </si>
  <si>
    <t>6.2.</t>
  </si>
  <si>
    <t>označavanje mačaka</t>
  </si>
  <si>
    <t>6.3.</t>
  </si>
  <si>
    <t>izrada dokumentacije i registracija za životinju</t>
  </si>
  <si>
    <t>7.</t>
  </si>
  <si>
    <t>Sakupljanje i prijevoz domaćih životinja</t>
  </si>
  <si>
    <t>7.1.</t>
  </si>
  <si>
    <t>hvatanje konj, govedo, ovaca, koza i sl.</t>
  </si>
  <si>
    <t>7.2.</t>
  </si>
  <si>
    <t xml:space="preserve">hvatanje puškom za omamljivanje  </t>
  </si>
  <si>
    <t>7.3.</t>
  </si>
  <si>
    <t xml:space="preserve">veterinarski pregled </t>
  </si>
  <si>
    <t>7.4.</t>
  </si>
  <si>
    <t>8.</t>
  </si>
  <si>
    <t>Skrb o domaćim životinjama</t>
  </si>
  <si>
    <t>8.1.</t>
  </si>
  <si>
    <t>smještaj</t>
  </si>
  <si>
    <t>9.</t>
  </si>
  <si>
    <t xml:space="preserve">Naknada za rad Skloništa za životinje </t>
  </si>
  <si>
    <t>9.1.</t>
  </si>
  <si>
    <t>paušal</t>
  </si>
  <si>
    <t>mj</t>
  </si>
  <si>
    <t>10.</t>
  </si>
  <si>
    <t>Sakupljanje i zbrinjavanje lešina i ostalih nusproizvoda životinjskog podrijetla</t>
  </si>
  <si>
    <t>10.1.</t>
  </si>
  <si>
    <t>lešina male životinje (pas, mačka, ovca, ptica, jež i sl.)</t>
  </si>
  <si>
    <t>10.2.</t>
  </si>
  <si>
    <t>lešina velike životinje ( konj, govedo... )</t>
  </si>
  <si>
    <t>10.3.</t>
  </si>
  <si>
    <t>lešina morske životinje</t>
  </si>
  <si>
    <t>10.4.</t>
  </si>
  <si>
    <t>uklanjanje nusproizvoda s javne površine ( kosti,koža…)</t>
  </si>
  <si>
    <t>10.5.</t>
  </si>
  <si>
    <t>10.6</t>
  </si>
  <si>
    <t xml:space="preserve">prerada i spaljivanje lešina i nusproizvoda </t>
  </si>
  <si>
    <t>kg</t>
  </si>
  <si>
    <t>11.</t>
  </si>
  <si>
    <t>Rad izvan radnog vremena</t>
  </si>
  <si>
    <t>11.1.</t>
  </si>
  <si>
    <t xml:space="preserve">Intervencija izvan radnog vremena od 15-21 sata </t>
  </si>
  <si>
    <t>11.2.</t>
  </si>
  <si>
    <t>Intervencija izvan radnog vremena od 21-07 sata</t>
  </si>
  <si>
    <t>11.3.</t>
  </si>
  <si>
    <t>Intervencija nedeljom i praznikom</t>
  </si>
  <si>
    <t>SVEUKUPNO:</t>
  </si>
  <si>
    <t>PDV 25%</t>
  </si>
  <si>
    <t>Ukupno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</si>
</sst>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2]"/>
    <numFmt numFmtId="165" formatCode="[$€-2]&quot; &quot;0.00"/>
    <numFmt numFmtId="166" formatCode="#,##0.00&quot; kn&quot;"/>
  </numFmts>
  <fonts count="6" x14ac:knownFonts="1">
    <font>
      <sz val="11"/>
      <color indexed="8"/>
      <name val="Calibri"/>
    </font>
    <font>
      <b/>
      <sz val="14"/>
      <color indexed="8"/>
      <name val="Calibri"/>
    </font>
    <font>
      <i/>
      <sz val="11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sz val="10"/>
      <color indexed="13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2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n">
        <color indexed="8"/>
      </top>
      <bottom style="thin">
        <color indexed="10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ck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61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wrapText="1"/>
    </xf>
    <xf numFmtId="49" fontId="3" fillId="3" borderId="2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0" fillId="2" borderId="2" xfId="0" applyNumberFormat="1" applyFill="1" applyBorder="1"/>
    <xf numFmtId="49" fontId="4" fillId="2" borderId="2" xfId="0" applyNumberFormat="1" applyFont="1" applyFill="1" applyBorder="1"/>
    <xf numFmtId="2" fontId="0" fillId="2" borderId="2" xfId="0" applyNumberFormat="1" applyFill="1" applyBorder="1"/>
    <xf numFmtId="164" fontId="0" fillId="2" borderId="2" xfId="0" applyNumberFormat="1" applyFill="1" applyBorder="1"/>
    <xf numFmtId="165" fontId="0" fillId="2" borderId="6" xfId="0" applyNumberFormat="1" applyFill="1" applyBorder="1" applyAlignment="1">
      <alignment wrapText="1"/>
    </xf>
    <xf numFmtId="165" fontId="0" fillId="2" borderId="7" xfId="0" applyNumberFormat="1" applyFill="1" applyBorder="1" applyAlignment="1">
      <alignment wrapText="1"/>
    </xf>
    <xf numFmtId="165" fontId="0" fillId="2" borderId="8" xfId="0" applyNumberFormat="1" applyFill="1" applyBorder="1" applyAlignment="1">
      <alignment wrapText="1"/>
    </xf>
    <xf numFmtId="0" fontId="0" fillId="2" borderId="9" xfId="0" applyFill="1" applyBorder="1"/>
    <xf numFmtId="2" fontId="0" fillId="2" borderId="10" xfId="0" applyNumberFormat="1" applyFill="1" applyBorder="1"/>
    <xf numFmtId="0" fontId="0" fillId="2" borderId="11" xfId="0" applyFill="1" applyBorder="1" applyAlignment="1">
      <alignment wrapText="1"/>
    </xf>
    <xf numFmtId="0" fontId="0" fillId="2" borderId="10" xfId="0" applyFill="1" applyBorder="1"/>
    <xf numFmtId="165" fontId="0" fillId="2" borderId="2" xfId="0" applyNumberFormat="1" applyFill="1" applyBorder="1" applyAlignment="1">
      <alignment wrapText="1"/>
    </xf>
    <xf numFmtId="49" fontId="4" fillId="2" borderId="2" xfId="0" applyNumberFormat="1" applyFont="1" applyFill="1" applyBorder="1" applyAlignment="1">
      <alignment wrapText="1"/>
    </xf>
    <xf numFmtId="16" fontId="0" fillId="2" borderId="9" xfId="0" applyNumberFormat="1" applyFill="1" applyBorder="1"/>
    <xf numFmtId="0" fontId="4" fillId="2" borderId="9" xfId="0" applyFont="1" applyFill="1" applyBorder="1"/>
    <xf numFmtId="49" fontId="0" fillId="2" borderId="2" xfId="0" applyNumberFormat="1" applyFill="1" applyBorder="1" applyAlignment="1">
      <alignment wrapText="1"/>
    </xf>
    <xf numFmtId="49" fontId="3" fillId="3" borderId="2" xfId="0" applyNumberFormat="1" applyFont="1" applyFill="1" applyBorder="1" applyAlignment="1">
      <alignment horizontal="left" vertical="center"/>
    </xf>
    <xf numFmtId="49" fontId="0" fillId="2" borderId="12" xfId="0" applyNumberFormat="1" applyFill="1" applyBorder="1"/>
    <xf numFmtId="2" fontId="0" fillId="2" borderId="12" xfId="0" applyNumberFormat="1" applyFill="1" applyBorder="1"/>
    <xf numFmtId="0" fontId="0" fillId="2" borderId="13" xfId="0" applyFill="1" applyBorder="1"/>
    <xf numFmtId="0" fontId="0" fillId="2" borderId="14" xfId="0" applyFill="1" applyBorder="1"/>
    <xf numFmtId="164" fontId="3" fillId="2" borderId="16" xfId="0" applyNumberFormat="1" applyFont="1" applyFill="1" applyBorder="1"/>
    <xf numFmtId="0" fontId="0" fillId="2" borderId="17" xfId="0" applyFill="1" applyBorder="1"/>
    <xf numFmtId="164" fontId="3" fillId="2" borderId="18" xfId="0" applyNumberFormat="1" applyFont="1" applyFill="1" applyBorder="1" applyAlignment="1">
      <alignment wrapText="1"/>
    </xf>
    <xf numFmtId="164" fontId="3" fillId="2" borderId="19" xfId="0" applyNumberFormat="1" applyFont="1" applyFill="1" applyBorder="1" applyAlignment="1">
      <alignment wrapText="1"/>
    </xf>
    <xf numFmtId="0" fontId="0" fillId="2" borderId="20" xfId="0" applyFill="1" applyBorder="1"/>
    <xf numFmtId="166" fontId="3" fillId="2" borderId="20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/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0" fillId="2" borderId="2" xfId="0" applyFill="1" applyBorder="1"/>
    <xf numFmtId="49" fontId="3" fillId="4" borderId="3" xfId="0" applyNumberFormat="1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5" xfId="0" applyFill="1" applyBorder="1"/>
    <xf numFmtId="49" fontId="3" fillId="4" borderId="3" xfId="0" applyNumberFormat="1" applyFont="1" applyFill="1" applyBorder="1" applyAlignment="1">
      <alignment horizontal="left" vertical="center" wrapText="1"/>
    </xf>
    <xf numFmtId="49" fontId="3" fillId="2" borderId="15" xfId="0" applyNumberFormat="1" applyFont="1" applyFill="1" applyBorder="1" applyAlignment="1">
      <alignment horizontal="center"/>
    </xf>
    <xf numFmtId="0" fontId="0" fillId="2" borderId="15" xfId="0" applyFill="1" applyBorder="1"/>
    <xf numFmtId="49" fontId="0" fillId="2" borderId="21" xfId="0" applyNumberFormat="1" applyFill="1" applyBorder="1" applyAlignment="1">
      <alignment horizontal="left" wrapText="1"/>
    </xf>
    <xf numFmtId="0" fontId="0" fillId="2" borderId="22" xfId="0" applyFill="1" applyBorder="1"/>
    <xf numFmtId="0" fontId="0" fillId="2" borderId="23" xfId="0" applyFill="1" applyBorder="1"/>
    <xf numFmtId="0" fontId="0" fillId="2" borderId="1" xfId="0" applyFill="1" applyBorder="1"/>
    <xf numFmtId="49" fontId="0" fillId="2" borderId="21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 vertical="top" wrapText="1"/>
    </xf>
    <xf numFmtId="49" fontId="0" fillId="2" borderId="1" xfId="0" applyNumberFormat="1" applyFill="1" applyBorder="1" applyAlignment="1">
      <alignment horizontal="left"/>
    </xf>
    <xf numFmtId="49" fontId="1" fillId="2" borderId="24" xfId="0" applyNumberFormat="1" applyFont="1" applyFill="1" applyBorder="1" applyAlignment="1">
      <alignment horizontal="center" vertical="center" wrapText="1"/>
    </xf>
    <xf numFmtId="49" fontId="1" fillId="2" borderId="25" xfId="0" applyNumberFormat="1" applyFont="1" applyFill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164" fontId="0" fillId="2" borderId="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DDDDDD"/>
      <rgbColor rgb="FFED7D3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60361</xdr:rowOff>
    </xdr:to>
    <xdr:sp macro="" textlink="">
      <xdr:nvSpPr>
        <xdr:cNvPr id="2" name="Tex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08099" y="611198"/>
          <a:ext cx="7797801" cy="92553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8" tIns="45718" rIns="45718" bIns="45718" numCol="1" anchor="t">
          <a:spAutoFit/>
        </a:bodyPr>
        <a:lstStyle/>
        <a:p>
          <a:pPr marL="0" marR="0" indent="0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/>
        </a:p>
      </xdr:txBody>
    </xdr:sp>
    <xdr:clientData/>
  </xdr:twoCellAnchor>
  <xdr:twoCellAnchor>
    <xdr:from>
      <xdr:col>0</xdr:col>
      <xdr:colOff>0</xdr:colOff>
      <xdr:row>85</xdr:row>
      <xdr:rowOff>10785</xdr:rowOff>
    </xdr:from>
    <xdr:to>
      <xdr:col>6</xdr:col>
      <xdr:colOff>0</xdr:colOff>
      <xdr:row>92</xdr:row>
      <xdr:rowOff>52842</xdr:rowOff>
    </xdr:to>
    <xdr:sp macro="" textlink="">
      <xdr:nvSpPr>
        <xdr:cNvPr id="4" name="Tex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95399" y="19285575"/>
          <a:ext cx="7810501" cy="131459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8" tIns="45718" rIns="45718" bIns="45718" numCol="1" anchor="t">
          <a:spAutoFit/>
        </a:bodyPr>
        <a:lstStyle/>
        <a:p>
          <a:pPr marL="0" marR="0" indent="0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Tema sustav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sustava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sustav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"/>
  <sheetViews>
    <sheetView showGridLines="0" tabSelected="1" zoomScale="130" zoomScaleNormal="130" workbookViewId="0">
      <selection activeCell="E7" sqref="E7"/>
    </sheetView>
  </sheetViews>
  <sheetFormatPr defaultColWidth="8.85546875" defaultRowHeight="14.45" customHeight="1" x14ac:dyDescent="0.25"/>
  <cols>
    <col min="1" max="1" width="7" style="1" customWidth="1"/>
    <col min="2" max="2" width="42.140625" style="1" customWidth="1"/>
    <col min="3" max="3" width="8.140625" style="1" customWidth="1"/>
    <col min="4" max="4" width="8.7109375" style="1" customWidth="1"/>
    <col min="5" max="5" width="10" style="1" customWidth="1"/>
    <col min="6" max="6" width="13.140625" style="1" customWidth="1"/>
    <col min="7" max="16384" width="8.85546875" style="1"/>
  </cols>
  <sheetData>
    <row r="1" spans="1:6" ht="56.25" customHeight="1" x14ac:dyDescent="0.25">
      <c r="A1" s="56" t="s">
        <v>0</v>
      </c>
      <c r="B1" s="57"/>
      <c r="C1" s="57"/>
      <c r="D1" s="57"/>
      <c r="E1" s="57"/>
      <c r="F1" s="58"/>
    </row>
    <row r="2" spans="1:6" ht="30.75" customHeight="1" x14ac:dyDescent="0.25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5" t="s">
        <v>6</v>
      </c>
    </row>
    <row r="3" spans="1:6" ht="21" customHeight="1" x14ac:dyDescent="0.25">
      <c r="A3" s="6" t="s">
        <v>7</v>
      </c>
      <c r="B3" s="7" t="s">
        <v>8</v>
      </c>
      <c r="C3" s="8"/>
      <c r="D3" s="8"/>
      <c r="E3" s="41"/>
      <c r="F3" s="42"/>
    </row>
    <row r="4" spans="1:6" ht="13.7" customHeight="1" x14ac:dyDescent="0.25">
      <c r="A4" s="9" t="s">
        <v>9</v>
      </c>
      <c r="B4" s="10" t="s">
        <v>10</v>
      </c>
      <c r="C4" s="9" t="s">
        <v>11</v>
      </c>
      <c r="D4" s="11">
        <v>12</v>
      </c>
      <c r="E4" s="59"/>
      <c r="F4" s="13">
        <f>D4*E4</f>
        <v>0</v>
      </c>
    </row>
    <row r="5" spans="1:6" ht="13.7" customHeight="1" x14ac:dyDescent="0.25">
      <c r="A5" s="9" t="s">
        <v>12</v>
      </c>
      <c r="B5" s="10" t="s">
        <v>13</v>
      </c>
      <c r="C5" s="9" t="s">
        <v>11</v>
      </c>
      <c r="D5" s="11">
        <v>40</v>
      </c>
      <c r="E5" s="59"/>
      <c r="F5" s="14">
        <f>D5*E5</f>
        <v>0</v>
      </c>
    </row>
    <row r="6" spans="1:6" ht="13.7" customHeight="1" x14ac:dyDescent="0.25">
      <c r="A6" s="9" t="s">
        <v>14</v>
      </c>
      <c r="B6" s="10" t="s">
        <v>15</v>
      </c>
      <c r="C6" s="9" t="s">
        <v>11</v>
      </c>
      <c r="D6" s="11">
        <v>1</v>
      </c>
      <c r="E6" s="59"/>
      <c r="F6" s="14">
        <f>D6*E6</f>
        <v>0</v>
      </c>
    </row>
    <row r="7" spans="1:6" ht="13.7" customHeight="1" x14ac:dyDescent="0.25">
      <c r="A7" s="9" t="s">
        <v>16</v>
      </c>
      <c r="B7" s="10" t="s">
        <v>17</v>
      </c>
      <c r="C7" s="9" t="s">
        <v>18</v>
      </c>
      <c r="D7" s="11">
        <v>1000</v>
      </c>
      <c r="E7" s="59"/>
      <c r="F7" s="15">
        <f>D7*E7</f>
        <v>0</v>
      </c>
    </row>
    <row r="8" spans="1:6" ht="15.75" customHeight="1" x14ac:dyDescent="0.25">
      <c r="A8" s="16"/>
      <c r="B8" s="16"/>
      <c r="C8" s="16"/>
      <c r="D8" s="17"/>
      <c r="E8" s="12"/>
      <c r="F8" s="18"/>
    </row>
    <row r="9" spans="1:6" ht="21" customHeight="1" x14ac:dyDescent="0.25">
      <c r="A9" s="6" t="s">
        <v>19</v>
      </c>
      <c r="B9" s="43" t="s">
        <v>20</v>
      </c>
      <c r="C9" s="44"/>
      <c r="D9" s="44"/>
      <c r="E9" s="45"/>
      <c r="F9" s="42"/>
    </row>
    <row r="10" spans="1:6" ht="13.7" customHeight="1" x14ac:dyDescent="0.25">
      <c r="A10" s="9" t="s">
        <v>21</v>
      </c>
      <c r="B10" s="10" t="s">
        <v>22</v>
      </c>
      <c r="C10" s="9" t="s">
        <v>23</v>
      </c>
      <c r="D10" s="11">
        <v>85</v>
      </c>
      <c r="E10" s="59"/>
      <c r="F10" s="13">
        <f>D10*E10</f>
        <v>0</v>
      </c>
    </row>
    <row r="11" spans="1:6" ht="13.7" customHeight="1" x14ac:dyDescent="0.25">
      <c r="A11" s="9" t="s">
        <v>24</v>
      </c>
      <c r="B11" s="10" t="s">
        <v>25</v>
      </c>
      <c r="C11" s="9" t="s">
        <v>23</v>
      </c>
      <c r="D11" s="11">
        <v>150</v>
      </c>
      <c r="E11" s="59"/>
      <c r="F11" s="15">
        <f>D11*E11</f>
        <v>0</v>
      </c>
    </row>
    <row r="12" spans="1:6" ht="12.75" customHeight="1" x14ac:dyDescent="0.25">
      <c r="A12" s="16"/>
      <c r="B12" s="16"/>
      <c r="C12" s="16"/>
      <c r="D12" s="19"/>
      <c r="E12" s="12"/>
      <c r="F12" s="18"/>
    </row>
    <row r="13" spans="1:6" ht="21" customHeight="1" x14ac:dyDescent="0.25">
      <c r="A13" s="6" t="s">
        <v>26</v>
      </c>
      <c r="B13" s="43" t="s">
        <v>27</v>
      </c>
      <c r="C13" s="44"/>
      <c r="D13" s="44"/>
      <c r="E13" s="45"/>
      <c r="F13" s="42"/>
    </row>
    <row r="14" spans="1:6" ht="13.7" customHeight="1" x14ac:dyDescent="0.25">
      <c r="A14" s="9" t="s">
        <v>28</v>
      </c>
      <c r="B14" s="10" t="s">
        <v>10</v>
      </c>
      <c r="C14" s="9" t="s">
        <v>23</v>
      </c>
      <c r="D14" s="11">
        <v>480</v>
      </c>
      <c r="E14" s="59"/>
      <c r="F14" s="13">
        <f>D14*E14</f>
        <v>0</v>
      </c>
    </row>
    <row r="15" spans="1:6" ht="13.7" customHeight="1" x14ac:dyDescent="0.25">
      <c r="A15" s="9" t="s">
        <v>29</v>
      </c>
      <c r="B15" s="10" t="s">
        <v>13</v>
      </c>
      <c r="C15" s="9" t="s">
        <v>23</v>
      </c>
      <c r="D15" s="11">
        <v>100</v>
      </c>
      <c r="E15" s="59"/>
      <c r="F15" s="15">
        <f>D15*E15</f>
        <v>0</v>
      </c>
    </row>
    <row r="16" spans="1:6" ht="19.5" customHeight="1" x14ac:dyDescent="0.25">
      <c r="A16" s="16"/>
      <c r="B16" s="16"/>
      <c r="C16" s="16"/>
      <c r="D16" s="17"/>
      <c r="E16" s="12"/>
      <c r="F16" s="18"/>
    </row>
    <row r="17" spans="1:6" ht="21" customHeight="1" x14ac:dyDescent="0.25">
      <c r="A17" s="6" t="s">
        <v>30</v>
      </c>
      <c r="B17" s="43" t="s">
        <v>31</v>
      </c>
      <c r="C17" s="44"/>
      <c r="D17" s="44"/>
      <c r="E17" s="45"/>
      <c r="F17" s="42"/>
    </row>
    <row r="18" spans="1:6" ht="13.7" customHeight="1" x14ac:dyDescent="0.25">
      <c r="A18" s="9" t="s">
        <v>32</v>
      </c>
      <c r="B18" s="10" t="s">
        <v>10</v>
      </c>
      <c r="C18" s="9" t="s">
        <v>23</v>
      </c>
      <c r="D18" s="11">
        <v>20</v>
      </c>
      <c r="E18" s="59"/>
      <c r="F18" s="13">
        <f>D18*E18</f>
        <v>0</v>
      </c>
    </row>
    <row r="19" spans="1:6" ht="13.7" customHeight="1" x14ac:dyDescent="0.25">
      <c r="A19" s="9" t="s">
        <v>33</v>
      </c>
      <c r="B19" s="10" t="s">
        <v>13</v>
      </c>
      <c r="C19" s="9" t="s">
        <v>23</v>
      </c>
      <c r="D19" s="11">
        <v>20</v>
      </c>
      <c r="E19" s="59"/>
      <c r="F19" s="15">
        <f>D19*E19</f>
        <v>0</v>
      </c>
    </row>
    <row r="20" spans="1:6" ht="13.7" customHeight="1" x14ac:dyDescent="0.25">
      <c r="A20" s="9" t="s">
        <v>34</v>
      </c>
      <c r="B20" s="10" t="s">
        <v>35</v>
      </c>
      <c r="C20" s="9" t="s">
        <v>23</v>
      </c>
      <c r="D20" s="11">
        <v>1</v>
      </c>
      <c r="E20" s="59"/>
      <c r="F20" s="20">
        <f>D20*E20</f>
        <v>0</v>
      </c>
    </row>
    <row r="21" spans="1:6" ht="16.5" customHeight="1" x14ac:dyDescent="0.25">
      <c r="A21" s="16"/>
      <c r="B21" s="16"/>
      <c r="C21" s="16"/>
      <c r="D21" s="17"/>
      <c r="E21" s="12"/>
      <c r="F21" s="18"/>
    </row>
    <row r="22" spans="1:6" ht="21" customHeight="1" x14ac:dyDescent="0.25">
      <c r="A22" s="6" t="s">
        <v>36</v>
      </c>
      <c r="B22" s="43" t="s">
        <v>37</v>
      </c>
      <c r="C22" s="44"/>
      <c r="D22" s="44"/>
      <c r="E22" s="45"/>
      <c r="F22" s="42"/>
    </row>
    <row r="23" spans="1:6" ht="13.7" customHeight="1" x14ac:dyDescent="0.25">
      <c r="A23" s="9" t="s">
        <v>38</v>
      </c>
      <c r="B23" s="10" t="s">
        <v>39</v>
      </c>
      <c r="C23" s="9" t="s">
        <v>40</v>
      </c>
      <c r="D23" s="11">
        <v>6</v>
      </c>
      <c r="E23" s="59"/>
      <c r="F23" s="13">
        <f t="shared" ref="F23:F40" si="0">D23*E23</f>
        <v>0</v>
      </c>
    </row>
    <row r="24" spans="1:6" ht="13.7" customHeight="1" x14ac:dyDescent="0.25">
      <c r="A24" s="9" t="s">
        <v>41</v>
      </c>
      <c r="B24" s="10" t="s">
        <v>42</v>
      </c>
      <c r="C24" s="9" t="s">
        <v>40</v>
      </c>
      <c r="D24" s="11">
        <v>6</v>
      </c>
      <c r="E24" s="59"/>
      <c r="F24" s="14">
        <f t="shared" si="0"/>
        <v>0</v>
      </c>
    </row>
    <row r="25" spans="1:6" ht="13.7" customHeight="1" x14ac:dyDescent="0.25">
      <c r="A25" s="9" t="s">
        <v>43</v>
      </c>
      <c r="B25" s="21" t="s">
        <v>44</v>
      </c>
      <c r="C25" s="9" t="s">
        <v>40</v>
      </c>
      <c r="D25" s="11">
        <v>6</v>
      </c>
      <c r="E25" s="59"/>
      <c r="F25" s="14">
        <f t="shared" si="0"/>
        <v>0</v>
      </c>
    </row>
    <row r="26" spans="1:6" ht="13.7" customHeight="1" x14ac:dyDescent="0.25">
      <c r="A26" s="9" t="s">
        <v>45</v>
      </c>
      <c r="B26" s="10" t="s">
        <v>46</v>
      </c>
      <c r="C26" s="9" t="s">
        <v>11</v>
      </c>
      <c r="D26" s="11">
        <v>10</v>
      </c>
      <c r="E26" s="59"/>
      <c r="F26" s="14">
        <f t="shared" si="0"/>
        <v>0</v>
      </c>
    </row>
    <row r="27" spans="1:6" ht="13.7" customHeight="1" x14ac:dyDescent="0.25">
      <c r="A27" s="9" t="s">
        <v>47</v>
      </c>
      <c r="B27" s="10" t="s">
        <v>48</v>
      </c>
      <c r="C27" s="9" t="s">
        <v>11</v>
      </c>
      <c r="D27" s="11">
        <v>3</v>
      </c>
      <c r="E27" s="59"/>
      <c r="F27" s="14">
        <f t="shared" si="0"/>
        <v>0</v>
      </c>
    </row>
    <row r="28" spans="1:6" ht="13.7" customHeight="1" x14ac:dyDescent="0.25">
      <c r="A28" s="9" t="s">
        <v>49</v>
      </c>
      <c r="B28" s="10" t="s">
        <v>50</v>
      </c>
      <c r="C28" s="9" t="s">
        <v>11</v>
      </c>
      <c r="D28" s="11">
        <v>4</v>
      </c>
      <c r="E28" s="59"/>
      <c r="F28" s="14">
        <f t="shared" si="0"/>
        <v>0</v>
      </c>
    </row>
    <row r="29" spans="1:6" ht="13.7" customHeight="1" x14ac:dyDescent="0.25">
      <c r="A29" s="9" t="s">
        <v>51</v>
      </c>
      <c r="B29" s="10" t="s">
        <v>52</v>
      </c>
      <c r="C29" s="9" t="s">
        <v>11</v>
      </c>
      <c r="D29" s="11">
        <v>4</v>
      </c>
      <c r="E29" s="59"/>
      <c r="F29" s="14">
        <f t="shared" si="0"/>
        <v>0</v>
      </c>
    </row>
    <row r="30" spans="1:6" ht="13.7" customHeight="1" x14ac:dyDescent="0.25">
      <c r="A30" s="9" t="s">
        <v>53</v>
      </c>
      <c r="B30" s="10" t="s">
        <v>54</v>
      </c>
      <c r="C30" s="9" t="s">
        <v>11</v>
      </c>
      <c r="D30" s="11">
        <v>30</v>
      </c>
      <c r="E30" s="59"/>
      <c r="F30" s="14">
        <f t="shared" si="0"/>
        <v>0</v>
      </c>
    </row>
    <row r="31" spans="1:6" ht="13.7" customHeight="1" x14ac:dyDescent="0.25">
      <c r="A31" s="9" t="s">
        <v>55</v>
      </c>
      <c r="B31" s="10" t="s">
        <v>56</v>
      </c>
      <c r="C31" s="9" t="s">
        <v>11</v>
      </c>
      <c r="D31" s="11">
        <v>30</v>
      </c>
      <c r="E31" s="59"/>
      <c r="F31" s="14">
        <f t="shared" si="0"/>
        <v>0</v>
      </c>
    </row>
    <row r="32" spans="1:6" ht="13.7" customHeight="1" x14ac:dyDescent="0.25">
      <c r="A32" s="9" t="s">
        <v>57</v>
      </c>
      <c r="B32" s="10" t="s">
        <v>58</v>
      </c>
      <c r="C32" s="9" t="s">
        <v>11</v>
      </c>
      <c r="D32" s="11">
        <v>20</v>
      </c>
      <c r="E32" s="59"/>
      <c r="F32" s="14">
        <f t="shared" si="0"/>
        <v>0</v>
      </c>
    </row>
    <row r="33" spans="1:6" ht="13.7" customHeight="1" x14ac:dyDescent="0.25">
      <c r="A33" s="9" t="s">
        <v>59</v>
      </c>
      <c r="B33" s="10" t="s">
        <v>60</v>
      </c>
      <c r="C33" s="9" t="s">
        <v>11</v>
      </c>
      <c r="D33" s="11">
        <v>20</v>
      </c>
      <c r="E33" s="59"/>
      <c r="F33" s="14">
        <f t="shared" si="0"/>
        <v>0</v>
      </c>
    </row>
    <row r="34" spans="1:6" ht="13.7" customHeight="1" x14ac:dyDescent="0.25">
      <c r="A34" s="9" t="s">
        <v>61</v>
      </c>
      <c r="B34" s="10" t="s">
        <v>62</v>
      </c>
      <c r="C34" s="9" t="s">
        <v>11</v>
      </c>
      <c r="D34" s="11">
        <v>8</v>
      </c>
      <c r="E34" s="59"/>
      <c r="F34" s="14">
        <f t="shared" si="0"/>
        <v>0</v>
      </c>
    </row>
    <row r="35" spans="1:6" ht="13.7" customHeight="1" x14ac:dyDescent="0.25">
      <c r="A35" s="9" t="s">
        <v>63</v>
      </c>
      <c r="B35" s="10" t="s">
        <v>64</v>
      </c>
      <c r="C35" s="9" t="s">
        <v>11</v>
      </c>
      <c r="D35" s="11">
        <v>8</v>
      </c>
      <c r="E35" s="59"/>
      <c r="F35" s="14">
        <f t="shared" si="0"/>
        <v>0</v>
      </c>
    </row>
    <row r="36" spans="1:6" ht="13.7" customHeight="1" x14ac:dyDescent="0.25">
      <c r="A36" s="9" t="s">
        <v>65</v>
      </c>
      <c r="B36" s="10" t="s">
        <v>66</v>
      </c>
      <c r="C36" s="9" t="s">
        <v>11</v>
      </c>
      <c r="D36" s="11">
        <v>1</v>
      </c>
      <c r="E36" s="59"/>
      <c r="F36" s="14">
        <f t="shared" si="0"/>
        <v>0</v>
      </c>
    </row>
    <row r="37" spans="1:6" ht="13.7" customHeight="1" x14ac:dyDescent="0.25">
      <c r="A37" s="9" t="s">
        <v>67</v>
      </c>
      <c r="B37" s="10" t="s">
        <v>68</v>
      </c>
      <c r="C37" s="9" t="s">
        <v>11</v>
      </c>
      <c r="D37" s="11">
        <v>1</v>
      </c>
      <c r="E37" s="59"/>
      <c r="F37" s="14">
        <f t="shared" si="0"/>
        <v>0</v>
      </c>
    </row>
    <row r="38" spans="1:6" ht="13.7" customHeight="1" x14ac:dyDescent="0.25">
      <c r="A38" s="9" t="s">
        <v>69</v>
      </c>
      <c r="B38" s="10" t="s">
        <v>70</v>
      </c>
      <c r="C38" s="9" t="s">
        <v>11</v>
      </c>
      <c r="D38" s="11">
        <v>1</v>
      </c>
      <c r="E38" s="59"/>
      <c r="F38" s="14">
        <f t="shared" si="0"/>
        <v>0</v>
      </c>
    </row>
    <row r="39" spans="1:6" ht="13.7" customHeight="1" x14ac:dyDescent="0.25">
      <c r="A39" s="9" t="s">
        <v>69</v>
      </c>
      <c r="B39" s="10" t="s">
        <v>71</v>
      </c>
      <c r="C39" s="9" t="s">
        <v>11</v>
      </c>
      <c r="D39" s="11">
        <v>1</v>
      </c>
      <c r="E39" s="59"/>
      <c r="F39" s="14">
        <f t="shared" si="0"/>
        <v>0</v>
      </c>
    </row>
    <row r="40" spans="1:6" ht="13.7" customHeight="1" x14ac:dyDescent="0.25">
      <c r="A40" s="9" t="s">
        <v>69</v>
      </c>
      <c r="B40" s="10" t="s">
        <v>72</v>
      </c>
      <c r="C40" s="9" t="s">
        <v>11</v>
      </c>
      <c r="D40" s="11">
        <v>1</v>
      </c>
      <c r="E40" s="59"/>
      <c r="F40" s="15">
        <f t="shared" si="0"/>
        <v>0</v>
      </c>
    </row>
    <row r="41" spans="1:6" ht="20.100000000000001" customHeight="1" x14ac:dyDescent="0.25">
      <c r="A41" s="22"/>
      <c r="B41" s="23"/>
      <c r="C41" s="16"/>
      <c r="D41" s="17"/>
      <c r="E41" s="12"/>
      <c r="F41" s="18"/>
    </row>
    <row r="42" spans="1:6" ht="20.100000000000001" customHeight="1" x14ac:dyDescent="0.25">
      <c r="A42" s="6" t="s">
        <v>73</v>
      </c>
      <c r="B42" s="43" t="s">
        <v>74</v>
      </c>
      <c r="C42" s="44"/>
      <c r="D42" s="44"/>
      <c r="E42" s="45"/>
      <c r="F42" s="42"/>
    </row>
    <row r="43" spans="1:6" ht="13.7" customHeight="1" x14ac:dyDescent="0.25">
      <c r="A43" s="9" t="s">
        <v>75</v>
      </c>
      <c r="B43" s="10" t="s">
        <v>76</v>
      </c>
      <c r="C43" s="9" t="s">
        <v>11</v>
      </c>
      <c r="D43" s="11">
        <v>10</v>
      </c>
      <c r="E43" s="59"/>
      <c r="F43" s="13">
        <f>D43*E43</f>
        <v>0</v>
      </c>
    </row>
    <row r="44" spans="1:6" ht="13.7" customHeight="1" x14ac:dyDescent="0.25">
      <c r="A44" s="9" t="s">
        <v>77</v>
      </c>
      <c r="B44" s="10" t="s">
        <v>78</v>
      </c>
      <c r="C44" s="9" t="s">
        <v>11</v>
      </c>
      <c r="D44" s="11">
        <v>25</v>
      </c>
      <c r="E44" s="59"/>
      <c r="F44" s="14">
        <f>D44*E44</f>
        <v>0</v>
      </c>
    </row>
    <row r="45" spans="1:6" ht="13.7" customHeight="1" x14ac:dyDescent="0.25">
      <c r="A45" s="9" t="s">
        <v>79</v>
      </c>
      <c r="B45" s="10" t="s">
        <v>80</v>
      </c>
      <c r="C45" s="9" t="s">
        <v>11</v>
      </c>
      <c r="D45" s="11">
        <v>10</v>
      </c>
      <c r="E45" s="59"/>
      <c r="F45" s="15">
        <f>D45*E45</f>
        <v>0</v>
      </c>
    </row>
    <row r="46" spans="1:6" ht="20.25" customHeight="1" x14ac:dyDescent="0.25">
      <c r="A46" s="22"/>
      <c r="B46" s="23"/>
      <c r="C46" s="16"/>
      <c r="D46" s="17"/>
      <c r="E46" s="12"/>
      <c r="F46" s="18"/>
    </row>
    <row r="47" spans="1:6" ht="21" customHeight="1" x14ac:dyDescent="0.25">
      <c r="A47" s="6" t="s">
        <v>81</v>
      </c>
      <c r="B47" s="43" t="s">
        <v>82</v>
      </c>
      <c r="C47" s="44"/>
      <c r="D47" s="44"/>
      <c r="E47" s="45"/>
      <c r="F47" s="42"/>
    </row>
    <row r="48" spans="1:6" ht="13.7" customHeight="1" x14ac:dyDescent="0.25">
      <c r="A48" s="9" t="s">
        <v>83</v>
      </c>
      <c r="B48" s="10" t="s">
        <v>84</v>
      </c>
      <c r="C48" s="9" t="s">
        <v>11</v>
      </c>
      <c r="D48" s="11">
        <v>2</v>
      </c>
      <c r="E48" s="59"/>
      <c r="F48" s="13">
        <f>D48*E48</f>
        <v>0</v>
      </c>
    </row>
    <row r="49" spans="1:6" ht="13.7" customHeight="1" x14ac:dyDescent="0.25">
      <c r="A49" s="9" t="s">
        <v>85</v>
      </c>
      <c r="B49" s="10" t="s">
        <v>86</v>
      </c>
      <c r="C49" s="9" t="s">
        <v>11</v>
      </c>
      <c r="D49" s="11">
        <v>1</v>
      </c>
      <c r="E49" s="59"/>
      <c r="F49" s="14">
        <f>D49*E49</f>
        <v>0</v>
      </c>
    </row>
    <row r="50" spans="1:6" ht="13.7" customHeight="1" x14ac:dyDescent="0.25">
      <c r="A50" s="9" t="s">
        <v>87</v>
      </c>
      <c r="B50" s="10" t="s">
        <v>88</v>
      </c>
      <c r="C50" s="9" t="s">
        <v>11</v>
      </c>
      <c r="D50" s="11">
        <v>2</v>
      </c>
      <c r="E50" s="59"/>
      <c r="F50" s="14">
        <f>D50*E50</f>
        <v>0</v>
      </c>
    </row>
    <row r="51" spans="1:6" ht="13.7" customHeight="1" x14ac:dyDescent="0.25">
      <c r="A51" s="9" t="s">
        <v>89</v>
      </c>
      <c r="B51" s="21" t="s">
        <v>17</v>
      </c>
      <c r="C51" s="9" t="s">
        <v>18</v>
      </c>
      <c r="D51" s="11">
        <v>150</v>
      </c>
      <c r="E51" s="59"/>
      <c r="F51" s="15">
        <f>D51*E51</f>
        <v>0</v>
      </c>
    </row>
    <row r="52" spans="1:6" ht="21" customHeight="1" x14ac:dyDescent="0.25">
      <c r="A52" s="16"/>
      <c r="B52" s="23"/>
      <c r="C52" s="16"/>
      <c r="D52" s="17"/>
      <c r="E52" s="12"/>
      <c r="F52" s="18"/>
    </row>
    <row r="53" spans="1:6" ht="21" customHeight="1" x14ac:dyDescent="0.25">
      <c r="A53" s="6" t="s">
        <v>90</v>
      </c>
      <c r="B53" s="43" t="s">
        <v>91</v>
      </c>
      <c r="C53" s="44"/>
      <c r="D53" s="44"/>
      <c r="E53" s="45"/>
      <c r="F53" s="42"/>
    </row>
    <row r="54" spans="1:6" ht="13.5" customHeight="1" x14ac:dyDescent="0.25">
      <c r="A54" s="9" t="s">
        <v>92</v>
      </c>
      <c r="B54" s="9" t="s">
        <v>93</v>
      </c>
      <c r="C54" s="9" t="s">
        <v>23</v>
      </c>
      <c r="D54" s="11">
        <v>30</v>
      </c>
      <c r="E54" s="59"/>
      <c r="F54" s="20">
        <f>D54*E54</f>
        <v>0</v>
      </c>
    </row>
    <row r="55" spans="1:6" ht="21" customHeight="1" x14ac:dyDescent="0.25">
      <c r="A55" s="39"/>
      <c r="B55" s="39"/>
      <c r="C55" s="39"/>
      <c r="D55" s="40"/>
      <c r="E55" s="12"/>
      <c r="F55" s="18"/>
    </row>
    <row r="56" spans="1:6" ht="21" customHeight="1" x14ac:dyDescent="0.25">
      <c r="A56" s="6" t="s">
        <v>94</v>
      </c>
      <c r="B56" s="46" t="s">
        <v>95</v>
      </c>
      <c r="C56" s="44"/>
      <c r="D56" s="44"/>
      <c r="E56" s="45"/>
      <c r="F56" s="42"/>
    </row>
    <row r="57" spans="1:6" ht="13.5" customHeight="1" x14ac:dyDescent="0.25">
      <c r="A57" s="9" t="s">
        <v>96</v>
      </c>
      <c r="B57" s="24" t="s">
        <v>97</v>
      </c>
      <c r="C57" s="9" t="s">
        <v>98</v>
      </c>
      <c r="D57" s="11">
        <v>12</v>
      </c>
      <c r="E57" s="59"/>
      <c r="F57" s="20">
        <f>D57*E57</f>
        <v>0</v>
      </c>
    </row>
    <row r="58" spans="1:6" ht="20.25" customHeight="1" x14ac:dyDescent="0.25">
      <c r="A58" s="16"/>
      <c r="B58" s="16"/>
      <c r="C58" s="16"/>
      <c r="D58" s="19"/>
      <c r="E58" s="12"/>
      <c r="F58" s="18"/>
    </row>
    <row r="59" spans="1:6" ht="21" customHeight="1" x14ac:dyDescent="0.25">
      <c r="A59" s="25" t="s">
        <v>99</v>
      </c>
      <c r="B59" s="46" t="s">
        <v>100</v>
      </c>
      <c r="C59" s="44"/>
      <c r="D59" s="44"/>
      <c r="E59" s="45"/>
      <c r="F59" s="42"/>
    </row>
    <row r="60" spans="1:6" ht="13.7" customHeight="1" x14ac:dyDescent="0.25">
      <c r="A60" s="9" t="s">
        <v>101</v>
      </c>
      <c r="B60" s="10" t="s">
        <v>102</v>
      </c>
      <c r="C60" s="9" t="s">
        <v>11</v>
      </c>
      <c r="D60" s="11">
        <v>30</v>
      </c>
      <c r="E60" s="59"/>
      <c r="F60" s="13">
        <f t="shared" ref="F60:F65" si="1">D60*E60</f>
        <v>0</v>
      </c>
    </row>
    <row r="61" spans="1:6" ht="13.7" customHeight="1" x14ac:dyDescent="0.25">
      <c r="A61" s="9" t="s">
        <v>103</v>
      </c>
      <c r="B61" s="10" t="s">
        <v>104</v>
      </c>
      <c r="C61" s="9" t="s">
        <v>11</v>
      </c>
      <c r="D61" s="11">
        <v>2</v>
      </c>
      <c r="E61" s="59"/>
      <c r="F61" s="14">
        <f t="shared" si="1"/>
        <v>0</v>
      </c>
    </row>
    <row r="62" spans="1:6" ht="13.7" customHeight="1" x14ac:dyDescent="0.25">
      <c r="A62" s="9" t="s">
        <v>105</v>
      </c>
      <c r="B62" s="10" t="s">
        <v>106</v>
      </c>
      <c r="C62" s="9" t="s">
        <v>11</v>
      </c>
      <c r="D62" s="11">
        <v>1</v>
      </c>
      <c r="E62" s="59"/>
      <c r="F62" s="14">
        <f t="shared" si="1"/>
        <v>0</v>
      </c>
    </row>
    <row r="63" spans="1:6" ht="13.7" customHeight="1" x14ac:dyDescent="0.25">
      <c r="A63" s="9" t="s">
        <v>107</v>
      </c>
      <c r="B63" s="10" t="s">
        <v>108</v>
      </c>
      <c r="C63" s="9" t="s">
        <v>11</v>
      </c>
      <c r="D63" s="11">
        <v>10</v>
      </c>
      <c r="E63" s="59"/>
      <c r="F63" s="14">
        <f t="shared" si="1"/>
        <v>0</v>
      </c>
    </row>
    <row r="64" spans="1:6" ht="13.7" customHeight="1" x14ac:dyDescent="0.25">
      <c r="A64" s="9" t="s">
        <v>109</v>
      </c>
      <c r="B64" s="10" t="s">
        <v>17</v>
      </c>
      <c r="C64" s="9" t="s">
        <v>18</v>
      </c>
      <c r="D64" s="11">
        <v>4</v>
      </c>
      <c r="E64" s="59"/>
      <c r="F64" s="14">
        <f t="shared" si="1"/>
        <v>0</v>
      </c>
    </row>
    <row r="65" spans="1:6" ht="13.7" customHeight="1" x14ac:dyDescent="0.25">
      <c r="A65" s="9" t="s">
        <v>110</v>
      </c>
      <c r="B65" s="21" t="s">
        <v>111</v>
      </c>
      <c r="C65" s="9" t="s">
        <v>112</v>
      </c>
      <c r="D65" s="11">
        <v>500</v>
      </c>
      <c r="E65" s="59"/>
      <c r="F65" s="15">
        <f t="shared" si="1"/>
        <v>0</v>
      </c>
    </row>
    <row r="66" spans="1:6" ht="20.25" customHeight="1" x14ac:dyDescent="0.25">
      <c r="A66" s="16"/>
      <c r="B66" s="16"/>
      <c r="C66" s="16"/>
      <c r="D66" s="19"/>
      <c r="E66" s="12"/>
      <c r="F66" s="18"/>
    </row>
    <row r="67" spans="1:6" ht="20.25" customHeight="1" x14ac:dyDescent="0.25">
      <c r="A67" s="6" t="s">
        <v>113</v>
      </c>
      <c r="B67" s="43" t="s">
        <v>114</v>
      </c>
      <c r="C67" s="44"/>
      <c r="D67" s="44"/>
      <c r="E67" s="45"/>
      <c r="F67" s="42"/>
    </row>
    <row r="68" spans="1:6" ht="13.7" customHeight="1" x14ac:dyDescent="0.25">
      <c r="A68" s="9" t="s">
        <v>115</v>
      </c>
      <c r="B68" s="21" t="s">
        <v>116</v>
      </c>
      <c r="C68" s="9" t="s">
        <v>11</v>
      </c>
      <c r="D68" s="11">
        <v>1</v>
      </c>
      <c r="E68" s="59"/>
      <c r="F68" s="20">
        <f>D68*E68</f>
        <v>0</v>
      </c>
    </row>
    <row r="69" spans="1:6" ht="13.7" customHeight="1" x14ac:dyDescent="0.25">
      <c r="A69" s="9" t="s">
        <v>117</v>
      </c>
      <c r="B69" s="21" t="s">
        <v>118</v>
      </c>
      <c r="C69" s="9" t="s">
        <v>11</v>
      </c>
      <c r="D69" s="11">
        <v>1</v>
      </c>
      <c r="E69" s="59"/>
      <c r="F69" s="20">
        <f>D69*E69</f>
        <v>0</v>
      </c>
    </row>
    <row r="70" spans="1:6" ht="13.7" customHeight="1" x14ac:dyDescent="0.25">
      <c r="A70" s="9" t="s">
        <v>119</v>
      </c>
      <c r="B70" s="21" t="s">
        <v>120</v>
      </c>
      <c r="C70" s="26" t="s">
        <v>11</v>
      </c>
      <c r="D70" s="27">
        <v>1</v>
      </c>
      <c r="E70" s="60"/>
      <c r="F70" s="20">
        <f>D70*E70</f>
        <v>0</v>
      </c>
    </row>
    <row r="71" spans="1:6" ht="21" customHeight="1" x14ac:dyDescent="0.25">
      <c r="A71" s="28"/>
      <c r="B71" s="29"/>
      <c r="C71" s="47" t="s">
        <v>121</v>
      </c>
      <c r="D71" s="48"/>
      <c r="E71" s="48"/>
      <c r="F71" s="30">
        <f>SUM(F4:F70)</f>
        <v>0</v>
      </c>
    </row>
    <row r="72" spans="1:6" ht="21" customHeight="1" x14ac:dyDescent="0.25">
      <c r="A72" s="2"/>
      <c r="B72" s="31"/>
      <c r="C72" s="47" t="s">
        <v>122</v>
      </c>
      <c r="D72" s="48"/>
      <c r="E72" s="48"/>
      <c r="F72" s="32">
        <f>F71*0.25</f>
        <v>0</v>
      </c>
    </row>
    <row r="73" spans="1:6" ht="21" customHeight="1" x14ac:dyDescent="0.25">
      <c r="A73" s="2"/>
      <c r="B73" s="31"/>
      <c r="C73" s="47" t="s">
        <v>123</v>
      </c>
      <c r="D73" s="48"/>
      <c r="E73" s="48"/>
      <c r="F73" s="33">
        <f>F71+F72</f>
        <v>0</v>
      </c>
    </row>
    <row r="74" spans="1:6" ht="13.5" customHeight="1" x14ac:dyDescent="0.25">
      <c r="A74" s="2"/>
      <c r="B74" s="2"/>
      <c r="C74" s="34"/>
      <c r="D74" s="35"/>
      <c r="E74" s="34"/>
      <c r="F74" s="36"/>
    </row>
    <row r="75" spans="1:6" ht="15.75" customHeight="1" x14ac:dyDescent="0.25">
      <c r="A75" s="2"/>
      <c r="B75" s="37"/>
      <c r="C75" s="2"/>
      <c r="D75" s="2"/>
      <c r="E75" s="2"/>
      <c r="F75" s="36"/>
    </row>
    <row r="76" spans="1:6" ht="15.75" customHeight="1" x14ac:dyDescent="0.25">
      <c r="A76" s="2"/>
      <c r="B76" s="49"/>
      <c r="C76" s="50"/>
      <c r="D76" s="50"/>
      <c r="E76" s="51"/>
      <c r="F76" s="52"/>
    </row>
    <row r="77" spans="1:6" ht="16.5" customHeight="1" x14ac:dyDescent="0.25">
      <c r="A77" s="2"/>
      <c r="B77" s="53"/>
      <c r="C77" s="50"/>
      <c r="D77" s="50"/>
      <c r="E77" s="51"/>
      <c r="F77" s="52"/>
    </row>
    <row r="78" spans="1:6" ht="35.25" customHeight="1" x14ac:dyDescent="0.25">
      <c r="A78" s="2"/>
      <c r="B78" s="54"/>
      <c r="C78" s="50"/>
      <c r="D78" s="50"/>
      <c r="E78" s="51"/>
      <c r="F78" s="52"/>
    </row>
    <row r="79" spans="1:6" ht="13.5" customHeight="1" x14ac:dyDescent="0.25">
      <c r="A79" s="2"/>
      <c r="B79" s="55"/>
      <c r="C79" s="52"/>
      <c r="D79" s="52"/>
      <c r="E79" s="52"/>
      <c r="F79" s="52"/>
    </row>
    <row r="80" spans="1:6" ht="13.5" customHeight="1" x14ac:dyDescent="0.25">
      <c r="A80" s="2"/>
      <c r="B80" s="2"/>
      <c r="C80" s="2"/>
      <c r="D80" s="2"/>
      <c r="E80" s="2"/>
      <c r="F80" s="36"/>
    </row>
    <row r="81" spans="1:6" ht="13.5" customHeight="1" x14ac:dyDescent="0.25">
      <c r="A81" s="2"/>
      <c r="B81" s="38"/>
      <c r="C81" s="2"/>
      <c r="D81" s="2"/>
      <c r="E81" s="2"/>
      <c r="F81" s="36"/>
    </row>
    <row r="82" spans="1:6" ht="13.5" customHeight="1" x14ac:dyDescent="0.25">
      <c r="A82" s="2"/>
      <c r="B82" s="38"/>
      <c r="C82" s="2"/>
      <c r="D82" s="2"/>
      <c r="E82" s="2"/>
      <c r="F82" s="36"/>
    </row>
    <row r="83" spans="1:6" ht="13.5" customHeight="1" x14ac:dyDescent="0.25">
      <c r="A83" s="2"/>
      <c r="B83" s="38"/>
      <c r="C83" s="2"/>
      <c r="D83" s="2"/>
      <c r="E83" s="2"/>
      <c r="F83" s="36"/>
    </row>
    <row r="84" spans="1:6" ht="13.5" customHeight="1" x14ac:dyDescent="0.25">
      <c r="A84" s="2"/>
      <c r="B84" s="2"/>
      <c r="C84" s="2"/>
      <c r="D84" s="2"/>
      <c r="E84" s="2"/>
      <c r="F84" s="36"/>
    </row>
    <row r="85" spans="1:6" ht="13.5" customHeight="1" x14ac:dyDescent="0.25">
      <c r="A85" s="2"/>
      <c r="B85" s="2"/>
      <c r="C85" s="2"/>
      <c r="D85" s="2"/>
      <c r="E85" s="2"/>
      <c r="F85" s="36"/>
    </row>
    <row r="86" spans="1:6" ht="13.5" customHeight="1" x14ac:dyDescent="0.25">
      <c r="A86" s="2"/>
      <c r="B86" s="38"/>
      <c r="C86" s="2"/>
      <c r="D86" s="2"/>
      <c r="E86" s="2"/>
      <c r="F86" s="36"/>
    </row>
  </sheetData>
  <sheetProtection algorithmName="SHA-512" hashValue="xNkMZJMx2w76gqxs254W35YfmEeU+YO39oBTBu22Qh53SXc/+2Uuj37Hf42F6x3ZUWfKMJltzxY1+igGNvpd6Q==" saltValue="7TDSNp8eI05hKUNFsVZvyw==" spinCount="100000" sheet="1" objects="1" scenarios="1" selectLockedCells="1"/>
  <mergeCells count="20">
    <mergeCell ref="C73:E73"/>
    <mergeCell ref="B76:F76"/>
    <mergeCell ref="B77:F77"/>
    <mergeCell ref="B78:F78"/>
    <mergeCell ref="B79:F79"/>
    <mergeCell ref="B56:F56"/>
    <mergeCell ref="B59:F59"/>
    <mergeCell ref="B67:F67"/>
    <mergeCell ref="C72:E72"/>
    <mergeCell ref="C71:E71"/>
    <mergeCell ref="A55:D55"/>
    <mergeCell ref="A1:F1"/>
    <mergeCell ref="E3:F3"/>
    <mergeCell ref="B17:F17"/>
    <mergeCell ref="B22:F22"/>
    <mergeCell ref="B13:F13"/>
    <mergeCell ref="B9:F9"/>
    <mergeCell ref="B42:F42"/>
    <mergeCell ref="B47:F47"/>
    <mergeCell ref="B53:F53"/>
  </mergeCells>
  <pageMargins left="0.64166699999999999" right="0.42708299999999999" top="0.37583299999999997" bottom="0.51187499999999997" header="0.3" footer="0.3"/>
  <pageSetup scale="87" orientation="portrait" r:id="rId1"/>
  <headerFooter>
    <oddFooter>&amp;R&amp;"Calibri,Regular"&amp;11&amp;K000000&amp;P/&amp;N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Car</dc:creator>
  <cp:lastModifiedBy>Marko Car</cp:lastModifiedBy>
  <cp:lastPrinted>2023-12-21T08:27:33Z</cp:lastPrinted>
  <dcterms:created xsi:type="dcterms:W3CDTF">2023-12-19T13:58:49Z</dcterms:created>
  <dcterms:modified xsi:type="dcterms:W3CDTF">2023-12-21T10:19:58Z</dcterms:modified>
</cp:coreProperties>
</file>