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bakar1-my.sharepoint.com/personal/matea_kovacic_bakar_hr/Documents/Davor_Službeno/2023-2024/Krasica/Navodnjavanje Hroljevo/"/>
    </mc:Choice>
  </mc:AlternateContent>
  <xr:revisionPtr revIDLastSave="156" documentId="8_{A5479E2E-9BE9-4A51-8556-266D099E8FCD}" xr6:coauthVersionLast="47" xr6:coauthVersionMax="47" xr10:uidLastSave="{DC67B4FC-8951-43ED-9EC6-CFF594A542F6}"/>
  <workbookProtection workbookAlgorithmName="SHA-512" workbookHashValue="OQaAeHLMAP5PRs86WdOEyscVTk1n9BbpM2JUiYkzE1BM7xTIvfzAteza5xC3Hy97nDDYFtS9jGs9uoxDm9QXzg==" workbookSaltValue="Dk1zluCwMKMOAZBAeBkAJg==" workbookSpinCount="100000" lockStructure="1"/>
  <bookViews>
    <workbookView xWindow="390" yWindow="390" windowWidth="12915" windowHeight="13890" xr2:uid="{D94C2BCC-88D1-425C-B5D6-45F6655DA06D}"/>
  </bookViews>
  <sheets>
    <sheet name="troškovnik" sheetId="1" r:id="rId1"/>
  </sheets>
  <definedNames>
    <definedName name="_xlnm.Print_Area" localSheetId="0">troškovnik!$A$1:$G$44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37" i="1" s="1"/>
  <c r="G17" i="1"/>
  <c r="G14" i="1"/>
  <c r="G12" i="1"/>
  <c r="G38" i="1" l="1"/>
  <c r="G39" i="1" s="1"/>
</calcChain>
</file>

<file path=xl/sharedStrings.xml><?xml version="1.0" encoding="utf-8"?>
<sst xmlns="http://schemas.openxmlformats.org/spreadsheetml/2006/main" count="88" uniqueCount="66">
  <si>
    <t>Redni broj</t>
  </si>
  <si>
    <t>Jed. Mjere</t>
  </si>
  <si>
    <t>Količina</t>
  </si>
  <si>
    <t>1.</t>
  </si>
  <si>
    <t>Cijena (EUR) bez PDV-a</t>
  </si>
  <si>
    <t>kom</t>
  </si>
  <si>
    <t xml:space="preserve">SVEUKUPNO: </t>
  </si>
  <si>
    <t xml:space="preserve">PDV:    </t>
  </si>
  <si>
    <t>SVEUKUPNO SA PDV-om:</t>
  </si>
  <si>
    <t xml:space="preserve">TROŠKOVNIK </t>
  </si>
  <si>
    <t>Opis stavke</t>
  </si>
  <si>
    <t>Ukupno (EUR):</t>
  </si>
  <si>
    <t>Naziv naručitelja: Grad Bakar</t>
  </si>
  <si>
    <t>Iskop kanala te zatrpavanje istog nakon postave cijevi i potrebnih elemenata za navodnjavanje igrališta. Kanal iskopa presjeka cca vel. 30/40 cm, dužine cca 400 m1. Sve izvesti po pravilima struke te obračunati po kompletu stavke.</t>
  </si>
  <si>
    <t>kpl</t>
  </si>
  <si>
    <t>2.</t>
  </si>
  <si>
    <t>Dobava i montaža senzora za kišu tipa Hunter ili jednakovrijednog s svim veznim materijalom. Obračun po kompletu ugrađenog elementa.</t>
  </si>
  <si>
    <t>Predmet nabave: Nabava i ugradnja sustava navodnjavanja za nogometno igralište Hroljevo</t>
  </si>
  <si>
    <t>Evidencijski broj nabave: JN 94/24</t>
  </si>
  <si>
    <t>3.</t>
  </si>
  <si>
    <t>4.</t>
  </si>
  <si>
    <t>Dobava i montaža šahta tip Jumbo ili jednakovrijednog s svim veznim materijalom. Obračun po kompletu ugrađenog elementa.</t>
  </si>
  <si>
    <t>Dobava i montaža elemenata za potpuno funkcioniranje navodnjavanja nogometnog igrališta. Povezati sve u jedinstvenu cijelinu te obračunati po komadu ugrađenog elementa.</t>
  </si>
  <si>
    <t>alkaten fi 32 mm, PN 10</t>
  </si>
  <si>
    <t>a</t>
  </si>
  <si>
    <t>b</t>
  </si>
  <si>
    <t>c</t>
  </si>
  <si>
    <t>spojnica koljena 32x1</t>
  </si>
  <si>
    <t>stezaljke za alkaten</t>
  </si>
  <si>
    <t>d</t>
  </si>
  <si>
    <t>spojnica koljeno 63x63</t>
  </si>
  <si>
    <t>spojnica T 63x63x63</t>
  </si>
  <si>
    <t>spojnica 63x63</t>
  </si>
  <si>
    <t>koljeno spoj pp</t>
  </si>
  <si>
    <t>T - spoj Ž pp</t>
  </si>
  <si>
    <t>spojnica koljeno ž. 63x2</t>
  </si>
  <si>
    <t>spojnica Tž 6x63</t>
  </si>
  <si>
    <t>spojnica koljeno m.63x2</t>
  </si>
  <si>
    <t>programator PCC - 1501 E</t>
  </si>
  <si>
    <t>kabel 7x0,85 - 76 m</t>
  </si>
  <si>
    <t>din.raspršivač I - 40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</si>
  <si>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</si>
  <si>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</si>
  <si>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</si>
  <si>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</si>
  <si>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</si>
  <si>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</si>
  <si>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</si>
  <si>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</si>
  <si>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</si>
  <si>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</si>
  <si>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ventil niklovani 2 cola</t>
  </si>
  <si>
    <t>nipl 2 pp</t>
  </si>
  <si>
    <t>priključak m.63x2</t>
  </si>
  <si>
    <t>elektroventil 2 cole PGV</t>
  </si>
  <si>
    <t>spoj ž - 2 pp</t>
  </si>
  <si>
    <t>cijev fi 63 12,5 PN 10</t>
  </si>
  <si>
    <t>o</t>
  </si>
  <si>
    <t>p</t>
  </si>
  <si>
    <t>s</t>
  </si>
  <si>
    <t>r</t>
  </si>
  <si>
    <t>š</t>
  </si>
  <si>
    <t>t</t>
  </si>
  <si>
    <t>JEDNAKOVRIJEDNO (tip/proizvođač):</t>
  </si>
  <si>
    <t xml:space="preserve">NAPOMENA: </t>
  </si>
  <si>
    <t>Ukoliko Izvođač ne navodi jednakovrijedan proizvod smatra se da nudi sve prema opisu iz troškovnika.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</si>
</sst>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[$€-41A]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>
      <alignment horizontal="justify"/>
    </xf>
    <xf numFmtId="164" fontId="3" fillId="0" borderId="0" applyFont="0" applyFill="0" applyBorder="0" applyAlignment="0" applyProtection="0"/>
    <xf numFmtId="0" fontId="2" fillId="0" borderId="0">
      <alignment horizontal="justify" vertical="justify"/>
    </xf>
    <xf numFmtId="0" fontId="2" fillId="0" borderId="0">
      <alignment horizontal="justify" vertical="justify"/>
    </xf>
    <xf numFmtId="0" fontId="3" fillId="0" borderId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1" applyAlignment="1"/>
    <xf numFmtId="0" fontId="1" fillId="0" borderId="0" xfId="1" applyFont="1" applyAlignment="1"/>
    <xf numFmtId="0" fontId="4" fillId="0" borderId="0" xfId="1" applyFont="1" applyAlignment="1"/>
    <xf numFmtId="0" fontId="2" fillId="0" borderId="7" xfId="1" applyBorder="1" applyAlignment="1"/>
    <xf numFmtId="0" fontId="1" fillId="0" borderId="0" xfId="1" applyFont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4" fontId="2" fillId="0" borderId="0" xfId="1" applyNumberFormat="1" applyAlignment="1"/>
    <xf numFmtId="4" fontId="1" fillId="0" borderId="0" xfId="1" applyNumberFormat="1" applyFont="1" applyAlignment="1">
      <alignment horizontal="left" vertical="top" wrapText="1"/>
    </xf>
    <xf numFmtId="4" fontId="2" fillId="0" borderId="7" xfId="1" applyNumberFormat="1" applyBorder="1" applyAlignment="1"/>
    <xf numFmtId="4" fontId="1" fillId="0" borderId="18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wrapText="1"/>
    </xf>
    <xf numFmtId="4" fontId="0" fillId="0" borderId="0" xfId="0" applyNumberFormat="1"/>
    <xf numFmtId="4" fontId="1" fillId="0" borderId="18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0" fillId="0" borderId="15" xfId="0" applyNumberFormat="1" applyBorder="1" applyAlignment="1" applyProtection="1">
      <alignment wrapText="1"/>
      <protection locked="0"/>
    </xf>
    <xf numFmtId="165" fontId="0" fillId="0" borderId="16" xfId="0" applyNumberFormat="1" applyBorder="1" applyAlignment="1">
      <alignment wrapText="1"/>
    </xf>
    <xf numFmtId="165" fontId="0" fillId="0" borderId="12" xfId="0" applyNumberFormat="1" applyBorder="1"/>
    <xf numFmtId="165" fontId="0" fillId="0" borderId="2" xfId="0" applyNumberFormat="1" applyBorder="1"/>
    <xf numFmtId="165" fontId="0" fillId="0" borderId="13" xfId="0" applyNumberFormat="1" applyBorder="1"/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wrapText="1"/>
    </xf>
    <xf numFmtId="4" fontId="0" fillId="0" borderId="20" xfId="0" applyNumberFormat="1" applyBorder="1" applyAlignment="1">
      <alignment wrapText="1"/>
    </xf>
    <xf numFmtId="4" fontId="0" fillId="0" borderId="20" xfId="0" applyNumberFormat="1" applyBorder="1" applyAlignment="1" applyProtection="1">
      <alignment wrapText="1"/>
      <protection locked="0"/>
    </xf>
    <xf numFmtId="165" fontId="0" fillId="0" borderId="21" xfId="0" applyNumberFormat="1" applyBorder="1" applyAlignment="1">
      <alignment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6" fillId="0" borderId="0" xfId="1" applyFont="1" applyAlignment="1">
      <alignment horizontal="left" vertical="top" wrapText="1"/>
    </xf>
    <xf numFmtId="0" fontId="4" fillId="0" borderId="0" xfId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6" fillId="0" borderId="7" xfId="1" applyFont="1" applyBorder="1" applyAlignment="1"/>
  </cellXfs>
  <cellStyles count="7">
    <cellStyle name="Comma 2" xfId="6" xr:uid="{F548DB34-4761-4628-A6F3-338D95552339}"/>
    <cellStyle name="Normal 10" xfId="4" xr:uid="{02F67113-B6C8-48F2-AA26-095CDB3D0A6E}"/>
    <cellStyle name="Normal 2" xfId="5" xr:uid="{BF185798-28BF-47B2-A0C2-B1573F9A548F}"/>
    <cellStyle name="Normal 9" xfId="3" xr:uid="{1A51AD6B-9B8A-42B0-8B43-E39CD44C0534}"/>
    <cellStyle name="Normalno" xfId="0" builtinId="0"/>
    <cellStyle name="Normalno 2" xfId="1" xr:uid="{E70C480A-1665-443F-A4C2-6D7D79BD71D2}"/>
    <cellStyle name="Zarez 2" xfId="2" xr:uid="{6ABE52AB-1117-47D5-B3FF-5CC1ADE08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E50C-124B-4509-A41D-AC22173B66B5}">
  <dimension ref="A1:N43"/>
  <sheetViews>
    <sheetView tabSelected="1" view="pageBreakPreview" topLeftCell="A15" zoomScaleNormal="100" zoomScaleSheetLayoutView="100" workbookViewId="0">
      <selection activeCell="E36" sqref="E36"/>
    </sheetView>
  </sheetViews>
  <sheetFormatPr defaultRowHeight="15" x14ac:dyDescent="0.25"/>
  <cols>
    <col min="1" max="1" width="2" customWidth="1"/>
    <col min="2" max="2" width="7" style="2" customWidth="1"/>
    <col min="3" max="3" width="35.140625" customWidth="1"/>
    <col min="4" max="4" width="8.42578125" customWidth="1"/>
    <col min="5" max="5" width="8.28515625" style="19" customWidth="1"/>
    <col min="6" max="6" width="14.140625" style="19" customWidth="1"/>
    <col min="7" max="7" width="17.28515625" style="19" customWidth="1"/>
  </cols>
  <sheetData>
    <row r="1" spans="1:14" x14ac:dyDescent="0.25">
      <c r="A1" s="3"/>
      <c r="B1" s="3"/>
      <c r="C1" s="3"/>
      <c r="D1" s="3"/>
      <c r="E1" s="14"/>
      <c r="F1" s="14"/>
      <c r="G1" s="14"/>
      <c r="H1" s="3"/>
      <c r="I1" s="3"/>
      <c r="J1" s="3"/>
      <c r="K1" s="3"/>
      <c r="L1" s="3"/>
      <c r="M1" s="3"/>
      <c r="N1" s="3"/>
    </row>
    <row r="2" spans="1:14" x14ac:dyDescent="0.25">
      <c r="B2" s="4" t="s">
        <v>12</v>
      </c>
      <c r="C2" s="3"/>
      <c r="D2" s="3"/>
      <c r="E2" s="14"/>
      <c r="F2" s="14"/>
      <c r="G2" s="14"/>
      <c r="H2" s="3"/>
      <c r="I2" s="3"/>
      <c r="J2" s="3"/>
      <c r="K2" s="3"/>
      <c r="L2" s="3"/>
      <c r="M2" s="3"/>
      <c r="N2" s="3"/>
    </row>
    <row r="3" spans="1:14" x14ac:dyDescent="0.25">
      <c r="A3" s="4"/>
      <c r="B3"/>
      <c r="C3" s="3"/>
      <c r="D3" s="3"/>
      <c r="E3" s="14"/>
      <c r="F3" s="14"/>
      <c r="G3" s="14"/>
      <c r="H3" s="3"/>
      <c r="I3" s="3"/>
      <c r="J3" s="3"/>
      <c r="K3" s="3"/>
      <c r="L3" s="3"/>
      <c r="M3" s="3"/>
      <c r="N3" s="3"/>
    </row>
    <row r="4" spans="1:14" ht="18" customHeight="1" x14ac:dyDescent="0.25">
      <c r="B4" s="40" t="s">
        <v>17</v>
      </c>
      <c r="C4" s="40"/>
      <c r="D4" s="40"/>
      <c r="E4" s="40"/>
      <c r="F4" s="40"/>
      <c r="G4" s="40"/>
      <c r="H4" s="3"/>
      <c r="I4" s="3"/>
      <c r="J4" s="3"/>
      <c r="K4" s="3"/>
      <c r="L4" s="3"/>
      <c r="M4" s="3"/>
      <c r="N4" s="3"/>
    </row>
    <row r="5" spans="1:14" ht="11.25" customHeight="1" x14ac:dyDescent="0.25">
      <c r="B5" s="7"/>
      <c r="C5" s="7"/>
      <c r="D5" s="7"/>
      <c r="E5" s="15"/>
      <c r="F5" s="15"/>
      <c r="G5" s="15"/>
      <c r="H5" s="3"/>
      <c r="I5" s="3"/>
      <c r="J5" s="3"/>
      <c r="K5" s="3"/>
      <c r="L5" s="3"/>
      <c r="M5" s="3"/>
      <c r="N5" s="3"/>
    </row>
    <row r="6" spans="1:14" ht="15.75" thickBot="1" x14ac:dyDescent="0.3">
      <c r="B6" s="48" t="s">
        <v>18</v>
      </c>
      <c r="C6" s="6"/>
      <c r="D6" s="6"/>
      <c r="E6" s="16"/>
      <c r="F6" s="16"/>
      <c r="G6" s="16"/>
      <c r="H6" s="3"/>
      <c r="I6" s="3"/>
      <c r="J6" s="3"/>
      <c r="K6" s="3"/>
      <c r="L6" s="3"/>
      <c r="M6" s="3"/>
      <c r="N6" s="3"/>
    </row>
    <row r="7" spans="1:14" ht="12.75" customHeight="1" x14ac:dyDescent="0.25">
      <c r="B7" s="5"/>
      <c r="C7" s="3"/>
      <c r="D7" s="3"/>
      <c r="E7" s="14"/>
      <c r="F7" s="14"/>
      <c r="G7" s="14"/>
      <c r="H7" s="3"/>
      <c r="I7" s="3"/>
      <c r="J7" s="3"/>
      <c r="K7" s="3"/>
      <c r="L7" s="3"/>
      <c r="M7" s="3"/>
      <c r="N7" s="3"/>
    </row>
    <row r="8" spans="1:14" ht="12.75" customHeight="1" thickBot="1" x14ac:dyDescent="0.3">
      <c r="B8" s="41"/>
      <c r="C8" s="41"/>
      <c r="D8" s="41"/>
      <c r="E8" s="41"/>
      <c r="F8" s="41"/>
      <c r="G8" s="41"/>
      <c r="H8" s="3"/>
      <c r="I8" s="3"/>
      <c r="J8" s="3"/>
      <c r="K8" s="3"/>
      <c r="L8" s="3"/>
      <c r="M8" s="3"/>
      <c r="N8" s="3"/>
    </row>
    <row r="9" spans="1:14" ht="24.75" customHeight="1" thickBot="1" x14ac:dyDescent="0.3">
      <c r="B9" s="42" t="s">
        <v>9</v>
      </c>
      <c r="C9" s="43"/>
      <c r="D9" s="43"/>
      <c r="E9" s="43"/>
      <c r="F9" s="43"/>
      <c r="G9" s="44"/>
    </row>
    <row r="10" spans="1:14" ht="46.5" customHeight="1" thickBot="1" x14ac:dyDescent="0.3">
      <c r="B10" s="11" t="s">
        <v>0</v>
      </c>
      <c r="C10" s="12" t="s">
        <v>10</v>
      </c>
      <c r="D10" s="13" t="s">
        <v>1</v>
      </c>
      <c r="E10" s="17" t="s">
        <v>2</v>
      </c>
      <c r="F10" s="20" t="s">
        <v>4</v>
      </c>
      <c r="G10" s="21" t="s">
        <v>11</v>
      </c>
    </row>
    <row r="11" spans="1:14" s="1" customFormat="1" ht="108.75" customHeight="1" x14ac:dyDescent="0.25">
      <c r="B11" s="8" t="s">
        <v>3</v>
      </c>
      <c r="C11" s="9" t="s">
        <v>13</v>
      </c>
      <c r="D11" s="10" t="s">
        <v>14</v>
      </c>
      <c r="E11" s="18">
        <v>1</v>
      </c>
      <c r="F11" s="22"/>
      <c r="G11" s="23">
        <f>F11*E11</f>
        <v>0</v>
      </c>
    </row>
    <row r="12" spans="1:14" s="1" customFormat="1" ht="66" customHeight="1" x14ac:dyDescent="0.25">
      <c r="B12" s="27" t="s">
        <v>15</v>
      </c>
      <c r="C12" s="9" t="s">
        <v>16</v>
      </c>
      <c r="D12" s="28" t="s">
        <v>14</v>
      </c>
      <c r="E12" s="29">
        <v>1</v>
      </c>
      <c r="F12" s="30"/>
      <c r="G12" s="31">
        <f>F12*E12</f>
        <v>0</v>
      </c>
    </row>
    <row r="13" spans="1:14" s="1" customFormat="1" ht="42" customHeight="1" x14ac:dyDescent="0.25">
      <c r="B13" s="8"/>
      <c r="C13" s="32" t="s">
        <v>63</v>
      </c>
      <c r="D13" s="10"/>
      <c r="E13" s="18"/>
      <c r="F13" s="22"/>
      <c r="G13" s="23"/>
    </row>
    <row r="14" spans="1:14" s="1" customFormat="1" ht="65.25" customHeight="1" x14ac:dyDescent="0.25">
      <c r="B14" s="8" t="s">
        <v>19</v>
      </c>
      <c r="C14" s="9" t="s">
        <v>21</v>
      </c>
      <c r="D14" s="10" t="s">
        <v>14</v>
      </c>
      <c r="E14" s="18">
        <v>1</v>
      </c>
      <c r="F14" s="22"/>
      <c r="G14" s="23">
        <f t="shared" ref="G14:G17" si="0">F14*E14</f>
        <v>0</v>
      </c>
    </row>
    <row r="15" spans="1:14" s="1" customFormat="1" ht="49.5" customHeight="1" x14ac:dyDescent="0.25">
      <c r="B15" s="8"/>
      <c r="C15" s="32" t="s">
        <v>63</v>
      </c>
      <c r="D15" s="10"/>
      <c r="E15" s="18"/>
      <c r="F15" s="22"/>
      <c r="G15" s="23"/>
    </row>
    <row r="16" spans="1:14" s="1" customFormat="1" ht="80.25" customHeight="1" x14ac:dyDescent="0.25">
      <c r="B16" s="8" t="s">
        <v>20</v>
      </c>
      <c r="C16" s="9" t="s">
        <v>22</v>
      </c>
      <c r="D16" s="10"/>
      <c r="E16" s="18"/>
      <c r="F16" s="22"/>
      <c r="G16" s="23"/>
    </row>
    <row r="17" spans="2:7" s="1" customFormat="1" x14ac:dyDescent="0.25">
      <c r="B17" s="8" t="s">
        <v>24</v>
      </c>
      <c r="C17" s="9" t="s">
        <v>23</v>
      </c>
      <c r="D17" s="10" t="s">
        <v>5</v>
      </c>
      <c r="E17" s="18">
        <v>1</v>
      </c>
      <c r="F17" s="22"/>
      <c r="G17" s="23">
        <f t="shared" si="0"/>
        <v>0</v>
      </c>
    </row>
    <row r="18" spans="2:7" s="1" customFormat="1" x14ac:dyDescent="0.25">
      <c r="B18" s="8" t="s">
        <v>25</v>
      </c>
      <c r="C18" s="9" t="s">
        <v>27</v>
      </c>
      <c r="D18" s="10" t="s">
        <v>5</v>
      </c>
      <c r="E18" s="18">
        <v>52</v>
      </c>
      <c r="F18" s="22"/>
      <c r="G18" s="23">
        <f t="shared" ref="G18:G36" si="1">F18*E18</f>
        <v>0</v>
      </c>
    </row>
    <row r="19" spans="2:7" s="1" customFormat="1" x14ac:dyDescent="0.25">
      <c r="B19" s="8" t="s">
        <v>26</v>
      </c>
      <c r="C19" s="9" t="s">
        <v>28</v>
      </c>
      <c r="D19" s="10" t="s">
        <v>5</v>
      </c>
      <c r="E19" s="18">
        <v>26</v>
      </c>
      <c r="F19" s="22"/>
      <c r="G19" s="23">
        <f t="shared" si="1"/>
        <v>0</v>
      </c>
    </row>
    <row r="20" spans="2:7" s="1" customFormat="1" x14ac:dyDescent="0.25">
      <c r="B20" s="8" t="s">
        <v>29</v>
      </c>
      <c r="C20" s="9" t="s">
        <v>30</v>
      </c>
      <c r="D20" s="10" t="s">
        <v>5</v>
      </c>
      <c r="E20" s="18">
        <v>20</v>
      </c>
      <c r="F20" s="22"/>
      <c r="G20" s="23">
        <f t="shared" si="1"/>
        <v>0</v>
      </c>
    </row>
    <row r="21" spans="2:7" s="1" customFormat="1" x14ac:dyDescent="0.25">
      <c r="B21" s="8" t="s">
        <v>41</v>
      </c>
      <c r="C21" s="9" t="s">
        <v>31</v>
      </c>
      <c r="D21" s="10" t="s">
        <v>5</v>
      </c>
      <c r="E21" s="18">
        <v>20</v>
      </c>
      <c r="F21" s="22"/>
      <c r="G21" s="23">
        <f t="shared" si="1"/>
        <v>0</v>
      </c>
    </row>
    <row r="22" spans="2:7" s="1" customFormat="1" x14ac:dyDescent="0.25">
      <c r="B22" s="8" t="s">
        <v>42</v>
      </c>
      <c r="C22" s="9" t="s">
        <v>32</v>
      </c>
      <c r="D22" s="10" t="s">
        <v>5</v>
      </c>
      <c r="E22" s="18">
        <v>10</v>
      </c>
      <c r="F22" s="22"/>
      <c r="G22" s="23">
        <f t="shared" si="1"/>
        <v>0</v>
      </c>
    </row>
    <row r="23" spans="2:7" s="1" customFormat="1" x14ac:dyDescent="0.25">
      <c r="B23" s="8" t="s">
        <v>43</v>
      </c>
      <c r="C23" s="9" t="s">
        <v>33</v>
      </c>
      <c r="D23" s="10" t="s">
        <v>5</v>
      </c>
      <c r="E23" s="18">
        <v>30</v>
      </c>
      <c r="F23" s="22"/>
      <c r="G23" s="23">
        <f t="shared" si="1"/>
        <v>0</v>
      </c>
    </row>
    <row r="24" spans="2:7" s="1" customFormat="1" x14ac:dyDescent="0.25">
      <c r="B24" s="8" t="s">
        <v>44</v>
      </c>
      <c r="C24" s="9" t="s">
        <v>34</v>
      </c>
      <c r="D24" s="10" t="s">
        <v>5</v>
      </c>
      <c r="E24" s="18">
        <v>30</v>
      </c>
      <c r="F24" s="22"/>
      <c r="G24" s="23">
        <f t="shared" si="1"/>
        <v>0</v>
      </c>
    </row>
    <row r="25" spans="2:7" s="1" customFormat="1" x14ac:dyDescent="0.25">
      <c r="B25" s="8" t="s">
        <v>45</v>
      </c>
      <c r="C25" s="9" t="s">
        <v>35</v>
      </c>
      <c r="D25" s="10" t="s">
        <v>5</v>
      </c>
      <c r="E25" s="18">
        <v>10</v>
      </c>
      <c r="F25" s="22"/>
      <c r="G25" s="23">
        <f t="shared" si="1"/>
        <v>0</v>
      </c>
    </row>
    <row r="26" spans="2:7" s="1" customFormat="1" x14ac:dyDescent="0.25">
      <c r="B26" s="8" t="s">
        <v>46</v>
      </c>
      <c r="C26" s="9" t="s">
        <v>36</v>
      </c>
      <c r="D26" s="10" t="s">
        <v>5</v>
      </c>
      <c r="E26" s="18">
        <v>10</v>
      </c>
      <c r="F26" s="22"/>
      <c r="G26" s="23">
        <f t="shared" si="1"/>
        <v>0</v>
      </c>
    </row>
    <row r="27" spans="2:7" s="1" customFormat="1" x14ac:dyDescent="0.25">
      <c r="B27" s="8" t="s">
        <v>47</v>
      </c>
      <c r="C27" s="9" t="s">
        <v>37</v>
      </c>
      <c r="D27" s="10" t="s">
        <v>5</v>
      </c>
      <c r="E27" s="18">
        <v>10</v>
      </c>
      <c r="F27" s="22"/>
      <c r="G27" s="23">
        <f t="shared" si="1"/>
        <v>0</v>
      </c>
    </row>
    <row r="28" spans="2:7" s="1" customFormat="1" x14ac:dyDescent="0.25">
      <c r="B28" s="8" t="s">
        <v>48</v>
      </c>
      <c r="C28" s="9" t="s">
        <v>38</v>
      </c>
      <c r="D28" s="10" t="s">
        <v>5</v>
      </c>
      <c r="E28" s="18">
        <v>1</v>
      </c>
      <c r="F28" s="22"/>
      <c r="G28" s="23">
        <f t="shared" si="1"/>
        <v>0</v>
      </c>
    </row>
    <row r="29" spans="2:7" s="1" customFormat="1" x14ac:dyDescent="0.25">
      <c r="B29" s="8" t="s">
        <v>49</v>
      </c>
      <c r="C29" s="9" t="s">
        <v>39</v>
      </c>
      <c r="D29" s="10" t="s">
        <v>5</v>
      </c>
      <c r="E29" s="18">
        <v>8</v>
      </c>
      <c r="F29" s="22"/>
      <c r="G29" s="23">
        <f t="shared" si="1"/>
        <v>0</v>
      </c>
    </row>
    <row r="30" spans="2:7" s="1" customFormat="1" x14ac:dyDescent="0.25">
      <c r="B30" s="8" t="s">
        <v>50</v>
      </c>
      <c r="C30" s="9" t="s">
        <v>40</v>
      </c>
      <c r="D30" s="10" t="s">
        <v>5</v>
      </c>
      <c r="E30" s="18">
        <v>26</v>
      </c>
      <c r="F30" s="22"/>
      <c r="G30" s="23">
        <f t="shared" si="1"/>
        <v>0</v>
      </c>
    </row>
    <row r="31" spans="2:7" s="1" customFormat="1" x14ac:dyDescent="0.25">
      <c r="B31" s="8" t="s">
        <v>57</v>
      </c>
      <c r="C31" s="9" t="s">
        <v>51</v>
      </c>
      <c r="D31" s="10" t="s">
        <v>5</v>
      </c>
      <c r="E31" s="18">
        <v>6</v>
      </c>
      <c r="F31" s="22"/>
      <c r="G31" s="23">
        <f t="shared" si="1"/>
        <v>0</v>
      </c>
    </row>
    <row r="32" spans="2:7" s="1" customFormat="1" x14ac:dyDescent="0.25">
      <c r="B32" s="8" t="s">
        <v>58</v>
      </c>
      <c r="C32" s="9" t="s">
        <v>52</v>
      </c>
      <c r="D32" s="10" t="s">
        <v>5</v>
      </c>
      <c r="E32" s="18">
        <v>30</v>
      </c>
      <c r="F32" s="22"/>
      <c r="G32" s="23">
        <f t="shared" si="1"/>
        <v>0</v>
      </c>
    </row>
    <row r="33" spans="2:7" s="1" customFormat="1" x14ac:dyDescent="0.25">
      <c r="B33" s="8" t="s">
        <v>60</v>
      </c>
      <c r="C33" s="9" t="s">
        <v>53</v>
      </c>
      <c r="D33" s="10" t="s">
        <v>5</v>
      </c>
      <c r="E33" s="18">
        <v>40</v>
      </c>
      <c r="F33" s="22"/>
      <c r="G33" s="23">
        <f t="shared" si="1"/>
        <v>0</v>
      </c>
    </row>
    <row r="34" spans="2:7" s="1" customFormat="1" x14ac:dyDescent="0.25">
      <c r="B34" s="8" t="s">
        <v>59</v>
      </c>
      <c r="C34" s="9" t="s">
        <v>54</v>
      </c>
      <c r="D34" s="10" t="s">
        <v>5</v>
      </c>
      <c r="E34" s="18">
        <v>10</v>
      </c>
      <c r="F34" s="22"/>
      <c r="G34" s="23">
        <f t="shared" si="1"/>
        <v>0</v>
      </c>
    </row>
    <row r="35" spans="2:7" s="1" customFormat="1" x14ac:dyDescent="0.25">
      <c r="B35" s="8" t="s">
        <v>61</v>
      </c>
      <c r="C35" s="9" t="s">
        <v>55</v>
      </c>
      <c r="D35" s="10" t="s">
        <v>5</v>
      </c>
      <c r="E35" s="18">
        <v>30</v>
      </c>
      <c r="F35" s="22"/>
      <c r="G35" s="23">
        <f t="shared" si="1"/>
        <v>0</v>
      </c>
    </row>
    <row r="36" spans="2:7" s="1" customFormat="1" ht="15.75" thickBot="1" x14ac:dyDescent="0.3">
      <c r="B36" s="8" t="s">
        <v>62</v>
      </c>
      <c r="C36" s="9" t="s">
        <v>56</v>
      </c>
      <c r="D36" s="10" t="s">
        <v>5</v>
      </c>
      <c r="E36" s="18">
        <v>800</v>
      </c>
      <c r="F36" s="22"/>
      <c r="G36" s="23">
        <f t="shared" si="1"/>
        <v>0</v>
      </c>
    </row>
    <row r="37" spans="2:7" ht="18.75" customHeight="1" thickBot="1" x14ac:dyDescent="0.3">
      <c r="B37" s="45" t="s">
        <v>6</v>
      </c>
      <c r="C37" s="46"/>
      <c r="D37" s="46"/>
      <c r="E37" s="46"/>
      <c r="F37" s="47"/>
      <c r="G37" s="24">
        <f>SUM(G11:G36)</f>
        <v>0</v>
      </c>
    </row>
    <row r="38" spans="2:7" ht="18.75" customHeight="1" thickBot="1" x14ac:dyDescent="0.3">
      <c r="B38" s="34" t="s">
        <v>7</v>
      </c>
      <c r="C38" s="35"/>
      <c r="D38" s="35"/>
      <c r="E38" s="35"/>
      <c r="F38" s="36"/>
      <c r="G38" s="25">
        <f>G37*0.25</f>
        <v>0</v>
      </c>
    </row>
    <row r="39" spans="2:7" ht="18.75" customHeight="1" thickBot="1" x14ac:dyDescent="0.3">
      <c r="B39" s="37" t="s">
        <v>8</v>
      </c>
      <c r="C39" s="38"/>
      <c r="D39" s="38"/>
      <c r="E39" s="38"/>
      <c r="F39" s="39"/>
      <c r="G39" s="26">
        <f>G37+G38</f>
        <v>0</v>
      </c>
    </row>
    <row r="42" spans="2:7" x14ac:dyDescent="0.25">
      <c r="B42" s="33" t="s">
        <v>64</v>
      </c>
    </row>
    <row r="43" spans="2:7" x14ac:dyDescent="0.25">
      <c r="B43" s="33" t="s">
        <v>65</v>
      </c>
    </row>
  </sheetData>
  <sheetProtection algorithmName="SHA-512" hashValue="ce//K5wsY4M4F52D1JR70O09zk4Om3isqdFmIqzT/C0s4yMuyNfyS9GBWeymiEVUTNOnX8nSdWOwyZIfdzKTMg==" saltValue="WNCbUEY4Ig0O7XP8EZ4dsA==" spinCount="100000" sheet="1" objects="1" scenarios="1"/>
  <mergeCells count="6">
    <mergeCell ref="B38:F38"/>
    <mergeCell ref="B39:F39"/>
    <mergeCell ref="B4:G4"/>
    <mergeCell ref="B8:G8"/>
    <mergeCell ref="B9:G9"/>
    <mergeCell ref="B37:F37"/>
  </mergeCells>
  <phoneticPr fontId="7" type="noConversion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Matea Margan</cp:lastModifiedBy>
  <cp:lastPrinted>2024-06-19T05:51:17Z</cp:lastPrinted>
  <dcterms:created xsi:type="dcterms:W3CDTF">2024-06-05T13:32:56Z</dcterms:created>
  <dcterms:modified xsi:type="dcterms:W3CDTF">2024-06-19T05:53:51Z</dcterms:modified>
</cp:coreProperties>
</file>