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MarijaZ\AppData\Local\Microsoft\Windows\INetCache\Content.Outlook\A5IL6J8O\"/>
    </mc:Choice>
  </mc:AlternateContent>
  <xr:revisionPtr revIDLastSave="0" documentId="8_{AB0C5ACE-DFC6-48C4-8B26-188BB372DF6B}" xr6:coauthVersionLast="47" xr6:coauthVersionMax="47" xr10:uidLastSave="{00000000-0000-0000-0000-000000000000}"/>
  <bookViews>
    <workbookView xWindow="4470" yWindow="1695" windowWidth="21600" windowHeight="11295" xr2:uid="{00000000-000D-0000-FFFF-FFFF00000000}"/>
  </bookViews>
  <sheets>
    <sheet name="Prilog 2. Troškovnik" sheetId="1" r:id="rId1"/>
  </sheets>
  <definedNames>
    <definedName name="_xlnm.Print_Area" localSheetId="0">'Prilog 2. Troškovnik'!$A$1:$G$77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8" i="1" l="1"/>
  <c r="G66" i="1"/>
  <c r="G69" i="1"/>
  <c r="G47" i="1"/>
  <c r="G70" i="1" l="1"/>
  <c r="G68" i="1"/>
  <c r="G67" i="1"/>
  <c r="G65" i="1"/>
  <c r="G61" i="1"/>
  <c r="G58" i="1"/>
  <c r="G57" i="1"/>
  <c r="G56" i="1"/>
  <c r="G53" i="1"/>
  <c r="G52" i="1"/>
  <c r="G51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6" i="1"/>
  <c r="G25" i="1"/>
  <c r="G24" i="1"/>
  <c r="G21" i="1"/>
  <c r="G20" i="1"/>
  <c r="G17" i="1"/>
  <c r="G16" i="1"/>
  <c r="G13" i="1"/>
  <c r="G12" i="1"/>
  <c r="G11" i="1"/>
  <c r="G72" i="1" l="1"/>
  <c r="G73" i="1" s="1"/>
  <c r="G74" i="1" s="1"/>
</calcChain>
</file>

<file path=xl/sharedStrings.xml><?xml version="1.0" encoding="utf-8"?>
<sst xmlns="http://schemas.openxmlformats.org/spreadsheetml/2006/main" count="163" uniqueCount="121">
  <si>
    <t>Redni broj</t>
  </si>
  <si>
    <t>Opis</t>
  </si>
  <si>
    <t>Jedinica mjere</t>
  </si>
  <si>
    <t>1.</t>
  </si>
  <si>
    <t>1.1.</t>
  </si>
  <si>
    <t>pas</t>
  </si>
  <si>
    <t>kom</t>
  </si>
  <si>
    <t>1.2.</t>
  </si>
  <si>
    <t>mačka</t>
  </si>
  <si>
    <t>1.3.</t>
  </si>
  <si>
    <t>hvatanje sa puškom za omamljivanje</t>
  </si>
  <si>
    <t>2.</t>
  </si>
  <si>
    <t>2.1.</t>
  </si>
  <si>
    <t xml:space="preserve">pas </t>
  </si>
  <si>
    <t>dan</t>
  </si>
  <si>
    <t xml:space="preserve">mačka </t>
  </si>
  <si>
    <t>3.</t>
  </si>
  <si>
    <t>3.1.</t>
  </si>
  <si>
    <t>3.2.</t>
  </si>
  <si>
    <t>4.</t>
  </si>
  <si>
    <t>4.1.</t>
  </si>
  <si>
    <t>4.2.</t>
  </si>
  <si>
    <t>4.3.</t>
  </si>
  <si>
    <t>podmladak mačke/psa (max. 10 dana)</t>
  </si>
  <si>
    <t>5.</t>
  </si>
  <si>
    <t>Veterinarska zaštita životinja</t>
  </si>
  <si>
    <t>5.1.</t>
  </si>
  <si>
    <t xml:space="preserve">sat rada veterinara </t>
  </si>
  <si>
    <t>sat</t>
  </si>
  <si>
    <t>5.2.</t>
  </si>
  <si>
    <t xml:space="preserve">sat rada tehničara   </t>
  </si>
  <si>
    <t>5.3.</t>
  </si>
  <si>
    <t xml:space="preserve">kirurški zahvati </t>
  </si>
  <si>
    <t>5.4.</t>
  </si>
  <si>
    <t>pregled i liječenje pasa i mačaka</t>
  </si>
  <si>
    <t>5.6.</t>
  </si>
  <si>
    <t>pružanje pomoći ozlijeđenoj životinji</t>
  </si>
  <si>
    <t>5.7.</t>
  </si>
  <si>
    <t>sterilizacija kuje</t>
  </si>
  <si>
    <t>5.8.</t>
  </si>
  <si>
    <t>kastracija psa</t>
  </si>
  <si>
    <t>5.9.</t>
  </si>
  <si>
    <t>sterilizacija mačke</t>
  </si>
  <si>
    <t>5.10.</t>
  </si>
  <si>
    <t>kastracija mačka</t>
  </si>
  <si>
    <t>5.11</t>
  </si>
  <si>
    <t xml:space="preserve">tretiranje protiv unutarnjih nametnika </t>
  </si>
  <si>
    <t>5.12.</t>
  </si>
  <si>
    <t xml:space="preserve">tretiranje protiv vanjskih nametnika </t>
  </si>
  <si>
    <t>5.13.</t>
  </si>
  <si>
    <t>cijepljenje protiv bjesnoće pas</t>
  </si>
  <si>
    <t>5.14.</t>
  </si>
  <si>
    <t xml:space="preserve">cijepljenje protiv virusnih zaraznih bolesti </t>
  </si>
  <si>
    <t>5.15.</t>
  </si>
  <si>
    <t>eutanazija - pas</t>
  </si>
  <si>
    <t>5.16.</t>
  </si>
  <si>
    <t>eutanazija - mačka</t>
  </si>
  <si>
    <t>5.17.</t>
  </si>
  <si>
    <t>eutanazija - domaća životinja</t>
  </si>
  <si>
    <t>6.</t>
  </si>
  <si>
    <t>Označavanje napuštenih i izgubljenih  životinja</t>
  </si>
  <si>
    <t>6.1.</t>
  </si>
  <si>
    <t>označavanje pasa mikročipom</t>
  </si>
  <si>
    <t>6.2.</t>
  </si>
  <si>
    <t>označavanje mačaka</t>
  </si>
  <si>
    <t>6.3.</t>
  </si>
  <si>
    <t>izrada dokumentacije i registracija za životinju</t>
  </si>
  <si>
    <t>7.</t>
  </si>
  <si>
    <t>7.1.</t>
  </si>
  <si>
    <t>7.2.</t>
  </si>
  <si>
    <t xml:space="preserve">hvatanje puškom za omamljivanje  </t>
  </si>
  <si>
    <t>7.3.</t>
  </si>
  <si>
    <t xml:space="preserve">veterinarski pregled </t>
  </si>
  <si>
    <t>8.</t>
  </si>
  <si>
    <t>8.1.</t>
  </si>
  <si>
    <t>9.</t>
  </si>
  <si>
    <t>9.1.</t>
  </si>
  <si>
    <t>Sakupljanje i zbrinjavanje lešina i ostalih nusproizvoda životinjskog podrijetla</t>
  </si>
  <si>
    <t>lešina morske životinje</t>
  </si>
  <si>
    <t>uklanjanje nusproizvoda s javne površine ( kosti,koža…)</t>
  </si>
  <si>
    <t>PDV 25%</t>
  </si>
  <si>
    <t>Količina</t>
  </si>
  <si>
    <t>9.2.</t>
  </si>
  <si>
    <t>9.3.</t>
  </si>
  <si>
    <t>9.4.</t>
  </si>
  <si>
    <t>HIGIJENIČARSKA SLUŽBA  
Skupljanje s javnih površina životinjskih lešina radi njihovog uništavanja, po dojavi građana ili nadležnih tijela i uništavanje na propisani način, kako se ne bi ugrozilo zdravlje ljudi i životinja te okoliš. U cijenu je uključeno stalno dežurstvo (radnim i neradnim danima te blagdanima), od 0 do 24 sata - intervencija, prijevoz do mjesta intervencije, povratak u tvrtku te neškodljivo zbrinjavanje.</t>
  </si>
  <si>
    <t>SKUPLJANJE ŽIVOTINJA TE NJIHOVO ZBRINJAVANJE - VETERINARSKE USLUGE                                                                                     U jedinične cijene je uključeno stalno dežurstvo (radnim i neradnim danima te blagdanima), od 0 do 24 sata, naknada za rad skloništa, suradnja s registriranim udrugama koje se bave zaštitom i pravima životinja i građanima u cilju zbrinjavanja životinja. U jedinične cijene su uključeni svi troškovi prijevoza koji se mogu pojaviti prilikom izvršenja navedenih stavki.</t>
  </si>
  <si>
    <t>UKUPNO:</t>
  </si>
  <si>
    <t>SVEUKUPNO:</t>
  </si>
  <si>
    <t>Ponuditelj:</t>
  </si>
  <si>
    <t>Naručitelj: GRAD BAKAR, Primorje 39, 51222 Bakar</t>
  </si>
  <si>
    <t>Prilog 2: Troškovnik za zdravstvene i veterinarske usluge</t>
  </si>
  <si>
    <t>2.2.</t>
  </si>
  <si>
    <t>5.18.</t>
  </si>
  <si>
    <t>5.19.</t>
  </si>
  <si>
    <t>Hvatanje/sakupljanje napuštenih i izgubljenih životinja</t>
  </si>
  <si>
    <t>kom/dan</t>
  </si>
  <si>
    <t>Smještaj i skrb o napuštenim i izgubljenim životinjama u karanteni</t>
  </si>
  <si>
    <t xml:space="preserve">Smještaj i skrb o napuštenim i izgubljenim životinjama </t>
  </si>
  <si>
    <t>Smještaj i skrb o napuštenim i izgubljenim životinjama u stacionaru</t>
  </si>
  <si>
    <t>5.20.</t>
  </si>
  <si>
    <t>eutanazija - konj</t>
  </si>
  <si>
    <t>Hvatanje/sakupljanje i prijevoz domaćih životinja</t>
  </si>
  <si>
    <t>lešina male životinje, do 40 kg (pas, mačka, ptica, jež i sl.)</t>
  </si>
  <si>
    <t>lešina životinje srednje veličine od 40 do 100 kg ( ovca, koza i sl.)</t>
  </si>
  <si>
    <t>lešina velike životinje, preko 100 kg ( konj, govedo... )</t>
  </si>
  <si>
    <t>smještaj (konj, govedo, ovca, koza i sl.)</t>
  </si>
  <si>
    <t>9.5.</t>
  </si>
  <si>
    <t>9.6.</t>
  </si>
  <si>
    <r>
      <rPr>
        <b/>
        <sz val="11"/>
        <color rgb="FF000000"/>
        <rFont val="Calibri"/>
        <family val="2"/>
        <charset val="238"/>
      </rPr>
      <t xml:space="preserve">NAPOMENA: </t>
    </r>
    <r>
      <rPr>
        <sz val="11"/>
        <color indexed="8"/>
        <rFont val="Calibri"/>
        <family val="2"/>
        <charset val="238"/>
      </rPr>
      <t>Lijekovi izuzev gore navedenih tretmana se naplaćuju dodatno prema stvarno utrošenim  količinama i jediničnim cijenama po važećem cjeniku.</t>
    </r>
  </si>
  <si>
    <t>5.21.</t>
  </si>
  <si>
    <t>kg</t>
  </si>
  <si>
    <r>
      <t>eutanazija - mala divlja</t>
    </r>
    <r>
      <rPr>
        <sz val="10"/>
        <color indexed="13"/>
        <rFont val="Calibri"/>
      </rPr>
      <t xml:space="preserve"> </t>
    </r>
    <r>
      <rPr>
        <sz val="10"/>
        <color indexed="8"/>
        <rFont val="Calibri"/>
      </rPr>
      <t>životinja</t>
    </r>
  </si>
  <si>
    <r>
      <t>eutanazija - velika divlja</t>
    </r>
    <r>
      <rPr>
        <sz val="10"/>
        <color indexed="13"/>
        <rFont val="Calibri"/>
      </rPr>
      <t xml:space="preserve"> </t>
    </r>
    <r>
      <rPr>
        <sz val="10"/>
        <color indexed="8"/>
        <rFont val="Calibri"/>
      </rPr>
      <t>životinja</t>
    </r>
  </si>
  <si>
    <t>zbrinjavanje lešina od stavki 5.15. do 5.20. nakon eutanazije</t>
  </si>
  <si>
    <t>hvatanje konj, govedo, ovca, koza i sl.</t>
  </si>
  <si>
    <t>Evidencijski broj: 25/26</t>
  </si>
  <si>
    <t>Smještaj i skrb o domaćim životinjama</t>
  </si>
  <si>
    <t>Ukupno            EUR bez PDV-a</t>
  </si>
  <si>
    <t>Jedinična cijena EUR bez PDV-a</t>
  </si>
  <si>
    <t>lešina divljači (srna, lisica, divlja svinja, medvjed i ostalo)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</si>
</sst>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k_n_-;\-* #,##0.00\ _k_n_-;_-* &quot;-&quot;??\ _k_n_-;_-@_-"/>
    <numFmt numFmtId="165" formatCode="#,##0.00&quot; &quot;[$€-2]"/>
    <numFmt numFmtId="166" formatCode="[$€-2]&quot; &quot;0.00"/>
    <numFmt numFmtId="167" formatCode="_-* #,##0\ _$_-;\-* #,##0\ _$_-;_-* &quot;-&quot;\ _$_-;_-@_-"/>
    <numFmt numFmtId="168" formatCode="_-* #,##0.00\ _$_-;\-* #,##0.00\ _$_-;_-* &quot;-&quot;??\ _$_-;_-@_-"/>
    <numFmt numFmtId="169" formatCode="@\ &quot;*&quot;"/>
  </numFmts>
  <fonts count="25">
    <font>
      <sz val="11"/>
      <color indexed="8"/>
      <name val="Calibri"/>
    </font>
    <font>
      <sz val="11"/>
      <color theme="1"/>
      <name val="Helvetica Neue"/>
      <family val="2"/>
      <charset val="238"/>
      <scheme val="minor"/>
    </font>
    <font>
      <b/>
      <sz val="14"/>
      <color indexed="8"/>
      <name val="Calibri"/>
    </font>
    <font>
      <i/>
      <sz val="11"/>
      <color indexed="8"/>
      <name val="Calibri"/>
    </font>
    <font>
      <b/>
      <sz val="11"/>
      <color indexed="8"/>
      <name val="Calibri"/>
    </font>
    <font>
      <sz val="10"/>
      <color indexed="8"/>
      <name val="Calibri"/>
    </font>
    <font>
      <sz val="10"/>
      <color indexed="13"/>
      <name val="Calibri"/>
    </font>
    <font>
      <sz val="11"/>
      <color indexed="8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i/>
      <sz val="11"/>
      <color rgb="FF000000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</font>
    <font>
      <sz val="12"/>
      <name val="HRHelvetica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u/>
      <sz val="10"/>
      <name val="Arial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gray0625"/>
    </fill>
    <fill>
      <patternFill patternType="solid">
        <fgColor indexed="45"/>
        <bgColor indexed="64"/>
      </patternFill>
    </fill>
    <fill>
      <patternFill patternType="solid">
        <fgColor indexed="27"/>
        <bgColor indexed="41"/>
      </patternFill>
    </fill>
  </fills>
  <borders count="40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medium">
        <color indexed="64"/>
      </left>
      <right style="thick">
        <color indexed="8"/>
      </right>
      <top style="medium">
        <color indexed="64"/>
      </top>
      <bottom/>
      <diagonal/>
    </border>
    <border>
      <left style="thick">
        <color indexed="8"/>
      </left>
      <right style="thick">
        <color indexed="8"/>
      </right>
      <top style="medium">
        <color indexed="64"/>
      </top>
      <bottom/>
      <diagonal/>
    </border>
    <border>
      <left style="thick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10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 applyNumberFormat="0" applyFill="0" applyBorder="0" applyProtection="0"/>
    <xf numFmtId="0" fontId="14" fillId="0" borderId="0"/>
    <xf numFmtId="164" fontId="14" fillId="0" borderId="0" applyFont="0" applyFill="0" applyBorder="0" applyAlignment="0" applyProtection="0"/>
    <xf numFmtId="164" fontId="17" fillId="0" borderId="0" applyFont="0" applyFill="0" applyBorder="0" applyAlignment="0" applyProtection="0"/>
    <xf numFmtId="168" fontId="14" fillId="0" borderId="0" applyFont="0" applyFill="0" applyBorder="0" applyAlignment="0" applyProtection="0"/>
    <xf numFmtId="169" fontId="20" fillId="5" borderId="33">
      <alignment horizontal="left" vertical="center"/>
    </xf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>
      <alignment horizontal="justify" vertical="center" wrapText="1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9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6" fillId="6" borderId="0" applyNumberFormat="0" applyFont="0" applyBorder="0" applyAlignment="0" applyProtection="0"/>
    <xf numFmtId="167" fontId="18" fillId="7" borderId="34">
      <alignment vertical="center"/>
    </xf>
  </cellStyleXfs>
  <cellXfs count="113">
    <xf numFmtId="0" fontId="0" fillId="0" borderId="0" xfId="0"/>
    <xf numFmtId="0" fontId="0" fillId="0" borderId="0" xfId="0" applyNumberFormat="1"/>
    <xf numFmtId="0" fontId="0" fillId="2" borderId="1" xfId="0" applyFill="1" applyBorder="1"/>
    <xf numFmtId="49" fontId="4" fillId="3" borderId="2" xfId="0" applyNumberFormat="1" applyFont="1" applyFill="1" applyBorder="1" applyAlignment="1">
      <alignment vertical="center"/>
    </xf>
    <xf numFmtId="49" fontId="4" fillId="3" borderId="3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left" vertical="center"/>
    </xf>
    <xf numFmtId="49" fontId="0" fillId="2" borderId="2" xfId="0" applyNumberFormat="1" applyFill="1" applyBorder="1"/>
    <xf numFmtId="49" fontId="5" fillId="2" borderId="2" xfId="0" applyNumberFormat="1" applyFont="1" applyFill="1" applyBorder="1"/>
    <xf numFmtId="2" fontId="0" fillId="2" borderId="2" xfId="0" applyNumberFormat="1" applyFill="1" applyBorder="1"/>
    <xf numFmtId="166" fontId="0" fillId="2" borderId="6" xfId="0" applyNumberFormat="1" applyFill="1" applyBorder="1" applyAlignment="1">
      <alignment wrapText="1"/>
    </xf>
    <xf numFmtId="166" fontId="0" fillId="2" borderId="7" xfId="0" applyNumberFormat="1" applyFill="1" applyBorder="1" applyAlignment="1">
      <alignment wrapText="1"/>
    </xf>
    <xf numFmtId="49" fontId="5" fillId="2" borderId="2" xfId="0" applyNumberFormat="1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49" fontId="0" fillId="2" borderId="1" xfId="0" applyNumberFormat="1" applyFill="1" applyBorder="1"/>
    <xf numFmtId="165" fontId="0" fillId="2" borderId="2" xfId="0" applyNumberFormat="1" applyFill="1" applyBorder="1" applyProtection="1">
      <protection locked="0"/>
    </xf>
    <xf numFmtId="49" fontId="0" fillId="2" borderId="8" xfId="0" applyNumberFormat="1" applyFill="1" applyBorder="1"/>
    <xf numFmtId="2" fontId="0" fillId="2" borderId="8" xfId="0" applyNumberFormat="1" applyFill="1" applyBorder="1"/>
    <xf numFmtId="165" fontId="0" fillId="2" borderId="8" xfId="0" applyNumberFormat="1" applyFill="1" applyBorder="1" applyProtection="1">
      <protection locked="0"/>
    </xf>
    <xf numFmtId="0" fontId="0" fillId="2" borderId="9" xfId="0" applyFill="1" applyBorder="1"/>
    <xf numFmtId="49" fontId="0" fillId="2" borderId="0" xfId="0" applyNumberFormat="1" applyFill="1" applyBorder="1"/>
    <xf numFmtId="2" fontId="0" fillId="2" borderId="0" xfId="0" applyNumberFormat="1" applyFill="1" applyBorder="1"/>
    <xf numFmtId="165" fontId="0" fillId="2" borderId="0" xfId="0" applyNumberFormat="1" applyFill="1" applyBorder="1" applyProtection="1">
      <protection locked="0"/>
    </xf>
    <xf numFmtId="166" fontId="0" fillId="2" borderId="0" xfId="0" applyNumberFormat="1" applyFill="1" applyBorder="1" applyAlignment="1">
      <alignment wrapText="1"/>
    </xf>
    <xf numFmtId="0" fontId="0" fillId="2" borderId="0" xfId="0" applyFill="1" applyBorder="1"/>
    <xf numFmtId="0" fontId="0" fillId="2" borderId="0" xfId="0" applyFill="1" applyBorder="1" applyAlignment="1">
      <alignment wrapText="1"/>
    </xf>
    <xf numFmtId="49" fontId="0" fillId="2" borderId="0" xfId="0" applyNumberFormat="1" applyFill="1" applyBorder="1" applyAlignment="1">
      <alignment horizontal="left"/>
    </xf>
    <xf numFmtId="165" fontId="4" fillId="2" borderId="18" xfId="0" applyNumberFormat="1" applyFont="1" applyFill="1" applyBorder="1" applyAlignment="1">
      <alignment wrapText="1"/>
    </xf>
    <xf numFmtId="165" fontId="4" fillId="2" borderId="21" xfId="0" applyNumberFormat="1" applyFont="1" applyFill="1" applyBorder="1" applyAlignment="1">
      <alignment wrapText="1"/>
    </xf>
    <xf numFmtId="165" fontId="4" fillId="2" borderId="22" xfId="0" applyNumberFormat="1" applyFont="1" applyFill="1" applyBorder="1"/>
    <xf numFmtId="166" fontId="0" fillId="2" borderId="23" xfId="0" applyNumberFormat="1" applyFill="1" applyBorder="1" applyAlignment="1">
      <alignment wrapText="1"/>
    </xf>
    <xf numFmtId="49" fontId="7" fillId="2" borderId="0" xfId="0" applyNumberFormat="1" applyFont="1" applyFill="1" applyBorder="1"/>
    <xf numFmtId="49" fontId="5" fillId="2" borderId="0" xfId="0" applyNumberFormat="1" applyFont="1" applyFill="1" applyBorder="1"/>
    <xf numFmtId="49" fontId="7" fillId="2" borderId="23" xfId="0" applyNumberFormat="1" applyFont="1" applyFill="1" applyBorder="1"/>
    <xf numFmtId="49" fontId="13" fillId="2" borderId="23" xfId="0" applyNumberFormat="1" applyFont="1" applyFill="1" applyBorder="1"/>
    <xf numFmtId="49" fontId="0" fillId="2" borderId="23" xfId="0" applyNumberFormat="1" applyFill="1" applyBorder="1"/>
    <xf numFmtId="2" fontId="0" fillId="2" borderId="23" xfId="0" applyNumberFormat="1" applyFill="1" applyBorder="1"/>
    <xf numFmtId="165" fontId="0" fillId="2" borderId="23" xfId="0" applyNumberFormat="1" applyFill="1" applyBorder="1" applyProtection="1">
      <protection locked="0"/>
    </xf>
    <xf numFmtId="49" fontId="5" fillId="2" borderId="23" xfId="0" applyNumberFormat="1" applyFont="1" applyFill="1" applyBorder="1"/>
    <xf numFmtId="49" fontId="5" fillId="2" borderId="8" xfId="0" applyNumberFormat="1" applyFont="1" applyFill="1" applyBorder="1"/>
    <xf numFmtId="166" fontId="0" fillId="2" borderId="27" xfId="0" applyNumberFormat="1" applyFill="1" applyBorder="1" applyAlignment="1">
      <alignment wrapText="1"/>
    </xf>
    <xf numFmtId="165" fontId="0" fillId="2" borderId="0" xfId="0" applyNumberFormat="1" applyFill="1" applyBorder="1"/>
    <xf numFmtId="16" fontId="0" fillId="2" borderId="0" xfId="0" applyNumberFormat="1" applyFill="1" applyBorder="1"/>
    <xf numFmtId="0" fontId="5" fillId="2" borderId="0" xfId="0" applyFont="1" applyFill="1" applyBorder="1"/>
    <xf numFmtId="0" fontId="0" fillId="0" borderId="0" xfId="0" applyNumberFormat="1" applyBorder="1"/>
    <xf numFmtId="49" fontId="4" fillId="3" borderId="23" xfId="0" applyNumberFormat="1" applyFont="1" applyFill="1" applyBorder="1" applyAlignment="1">
      <alignment vertical="center"/>
    </xf>
    <xf numFmtId="49" fontId="12" fillId="3" borderId="29" xfId="0" applyNumberFormat="1" applyFont="1" applyFill="1" applyBorder="1" applyAlignment="1">
      <alignment horizontal="left" vertical="center"/>
    </xf>
    <xf numFmtId="49" fontId="0" fillId="2" borderId="24" xfId="0" applyNumberFormat="1" applyFill="1" applyBorder="1"/>
    <xf numFmtId="49" fontId="5" fillId="2" borderId="24" xfId="0" applyNumberFormat="1" applyFont="1" applyFill="1" applyBorder="1"/>
    <xf numFmtId="2" fontId="0" fillId="2" borderId="24" xfId="0" applyNumberFormat="1" applyFill="1" applyBorder="1"/>
    <xf numFmtId="165" fontId="0" fillId="2" borderId="24" xfId="0" applyNumberFormat="1" applyFill="1" applyBorder="1" applyProtection="1">
      <protection locked="0"/>
    </xf>
    <xf numFmtId="166" fontId="0" fillId="2" borderId="32" xfId="0" applyNumberFormat="1" applyFill="1" applyBorder="1" applyAlignment="1">
      <alignment wrapText="1"/>
    </xf>
    <xf numFmtId="49" fontId="0" fillId="2" borderId="29" xfId="0" applyNumberFormat="1" applyFill="1" applyBorder="1"/>
    <xf numFmtId="49" fontId="5" fillId="2" borderId="29" xfId="0" applyNumberFormat="1" applyFont="1" applyFill="1" applyBorder="1"/>
    <xf numFmtId="2" fontId="0" fillId="2" borderId="29" xfId="0" applyNumberFormat="1" applyFill="1" applyBorder="1"/>
    <xf numFmtId="165" fontId="0" fillId="2" borderId="29" xfId="0" applyNumberFormat="1" applyFill="1" applyBorder="1" applyProtection="1">
      <protection locked="0"/>
    </xf>
    <xf numFmtId="166" fontId="0" fillId="2" borderId="29" xfId="0" applyNumberFormat="1" applyFill="1" applyBorder="1" applyAlignment="1">
      <alignment wrapText="1"/>
    </xf>
    <xf numFmtId="49" fontId="4" fillId="3" borderId="25" xfId="0" applyNumberFormat="1" applyFont="1" applyFill="1" applyBorder="1" applyAlignment="1">
      <alignment vertical="center"/>
    </xf>
    <xf numFmtId="49" fontId="0" fillId="2" borderId="2" xfId="0" applyNumberFormat="1" applyFill="1" applyBorder="1" applyAlignment="1">
      <alignment horizontal="center"/>
    </xf>
    <xf numFmtId="49" fontId="0" fillId="2" borderId="8" xfId="0" applyNumberFormat="1" applyFill="1" applyBorder="1" applyAlignment="1">
      <alignment horizontal="center"/>
    </xf>
    <xf numFmtId="49" fontId="0" fillId="2" borderId="23" xfId="0" applyNumberFormat="1" applyFill="1" applyBorder="1" applyAlignment="1">
      <alignment horizontal="center"/>
    </xf>
    <xf numFmtId="49" fontId="0" fillId="2" borderId="29" xfId="0" applyNumberFormat="1" applyFill="1" applyBorder="1" applyAlignment="1">
      <alignment horizontal="center"/>
    </xf>
    <xf numFmtId="49" fontId="0" fillId="2" borderId="24" xfId="0" applyNumberFormat="1" applyFill="1" applyBorder="1" applyAlignment="1">
      <alignment horizontal="center"/>
    </xf>
    <xf numFmtId="49" fontId="13" fillId="2" borderId="23" xfId="0" applyNumberFormat="1" applyFont="1" applyFill="1" applyBorder="1" applyAlignment="1">
      <alignment wrapText="1"/>
    </xf>
    <xf numFmtId="49" fontId="11" fillId="2" borderId="23" xfId="0" applyNumberFormat="1" applyFont="1" applyFill="1" applyBorder="1" applyAlignment="1">
      <alignment horizontal="center" vertical="center" wrapText="1"/>
    </xf>
    <xf numFmtId="49" fontId="11" fillId="2" borderId="23" xfId="0" applyNumberFormat="1" applyFont="1" applyFill="1" applyBorder="1" applyAlignment="1">
      <alignment horizontal="center" vertical="center"/>
    </xf>
    <xf numFmtId="49" fontId="9" fillId="2" borderId="0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/>
    <xf numFmtId="49" fontId="4" fillId="3" borderId="35" xfId="0" applyNumberFormat="1" applyFont="1" applyFill="1" applyBorder="1" applyAlignment="1">
      <alignment vertical="center"/>
    </xf>
    <xf numFmtId="0" fontId="21" fillId="0" borderId="0" xfId="0" applyNumberFormat="1" applyFont="1"/>
    <xf numFmtId="0" fontId="22" fillId="0" borderId="0" xfId="0" applyNumberFormat="1" applyFont="1"/>
    <xf numFmtId="0" fontId="24" fillId="0" borderId="0" xfId="1" applyFont="1" applyAlignment="1">
      <alignment horizontal="left"/>
    </xf>
    <xf numFmtId="0" fontId="24" fillId="0" borderId="0" xfId="1" applyFont="1" applyAlignment="1">
      <alignment horizontal="center"/>
    </xf>
    <xf numFmtId="49" fontId="21" fillId="2" borderId="0" xfId="0" applyNumberFormat="1" applyFont="1" applyFill="1" applyBorder="1" applyAlignment="1">
      <alignment horizontal="center" vertical="center" wrapText="1"/>
    </xf>
    <xf numFmtId="0" fontId="23" fillId="0" borderId="0" xfId="1" applyFont="1"/>
    <xf numFmtId="0" fontId="24" fillId="0" borderId="0" xfId="1" applyFont="1"/>
    <xf numFmtId="49" fontId="21" fillId="2" borderId="0" xfId="0" applyNumberFormat="1" applyFont="1" applyFill="1" applyBorder="1" applyAlignment="1">
      <alignment horizontal="left" vertical="center" wrapText="1"/>
    </xf>
    <xf numFmtId="49" fontId="0" fillId="2" borderId="0" xfId="0" applyNumberFormat="1" applyFill="1" applyBorder="1" applyAlignment="1">
      <alignment horizontal="left"/>
    </xf>
    <xf numFmtId="0" fontId="0" fillId="2" borderId="0" xfId="0" applyFill="1" applyBorder="1"/>
    <xf numFmtId="49" fontId="0" fillId="2" borderId="13" xfId="0" applyNumberFormat="1" applyFill="1" applyBorder="1" applyAlignment="1">
      <alignment horizontal="left" vertical="top" wrapText="1"/>
    </xf>
    <xf numFmtId="0" fontId="0" fillId="2" borderId="14" xfId="0" applyFill="1" applyBorder="1"/>
    <xf numFmtId="0" fontId="0" fillId="2" borderId="15" xfId="0" applyFill="1" applyBorder="1"/>
    <xf numFmtId="0" fontId="0" fillId="2" borderId="9" xfId="0" applyFill="1" applyBorder="1"/>
    <xf numFmtId="49" fontId="0" fillId="2" borderId="1" xfId="0" applyNumberFormat="1" applyFill="1" applyBorder="1" applyAlignment="1">
      <alignment horizontal="left"/>
    </xf>
    <xf numFmtId="0" fontId="0" fillId="2" borderId="1" xfId="0" applyFill="1" applyBorder="1"/>
    <xf numFmtId="0" fontId="7" fillId="2" borderId="0" xfId="0" applyFont="1" applyFill="1" applyBorder="1" applyAlignment="1">
      <alignment horizontal="left" vertical="top" wrapText="1"/>
    </xf>
    <xf numFmtId="49" fontId="4" fillId="4" borderId="30" xfId="0" applyNumberFormat="1" applyFont="1" applyFill="1" applyBorder="1" applyAlignment="1">
      <alignment horizontal="left" vertical="center" wrapText="1"/>
    </xf>
    <xf numFmtId="0" fontId="0" fillId="2" borderId="31" xfId="0" applyFill="1" applyBorder="1"/>
    <xf numFmtId="0" fontId="0" fillId="2" borderId="29" xfId="0" applyFill="1" applyBorder="1"/>
    <xf numFmtId="49" fontId="4" fillId="2" borderId="19" xfId="0" applyNumberFormat="1" applyFont="1" applyFill="1" applyBorder="1" applyAlignment="1">
      <alignment horizontal="center"/>
    </xf>
    <xf numFmtId="0" fontId="0" fillId="2" borderId="20" xfId="0" applyFill="1" applyBorder="1"/>
    <xf numFmtId="0" fontId="0" fillId="2" borderId="21" xfId="0" applyFill="1" applyBorder="1"/>
    <xf numFmtId="49" fontId="4" fillId="2" borderId="10" xfId="0" applyNumberFormat="1" applyFont="1" applyFill="1" applyBorder="1" applyAlignment="1">
      <alignment horizontal="center"/>
    </xf>
    <xf numFmtId="0" fontId="0" fillId="2" borderId="11" xfId="0" applyFill="1" applyBorder="1"/>
    <xf numFmtId="0" fontId="0" fillId="2" borderId="12" xfId="0" applyFill="1" applyBorder="1"/>
    <xf numFmtId="0" fontId="12" fillId="2" borderId="23" xfId="0" applyFont="1" applyFill="1" applyBorder="1" applyAlignment="1">
      <alignment horizontal="left" vertical="top" wrapText="1"/>
    </xf>
    <xf numFmtId="0" fontId="4" fillId="2" borderId="23" xfId="0" applyFont="1" applyFill="1" applyBorder="1" applyAlignment="1">
      <alignment horizontal="left" vertical="top"/>
    </xf>
    <xf numFmtId="49" fontId="4" fillId="2" borderId="16" xfId="0" applyNumberFormat="1" applyFont="1" applyFill="1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4" fillId="2" borderId="0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left" vertical="center"/>
    </xf>
    <xf numFmtId="0" fontId="0" fillId="2" borderId="2" xfId="0" applyFill="1" applyBorder="1"/>
    <xf numFmtId="49" fontId="4" fillId="4" borderId="23" xfId="0" applyNumberFormat="1" applyFont="1" applyFill="1" applyBorder="1" applyAlignment="1">
      <alignment horizontal="left" vertical="center"/>
    </xf>
    <xf numFmtId="0" fontId="0" fillId="2" borderId="23" xfId="0" applyFill="1" applyBorder="1"/>
    <xf numFmtId="49" fontId="4" fillId="4" borderId="36" xfId="0" applyNumberFormat="1" applyFont="1" applyFill="1" applyBorder="1" applyAlignment="1">
      <alignment horizontal="left" vertical="center"/>
    </xf>
    <xf numFmtId="0" fontId="0" fillId="2" borderId="37" xfId="0" applyFill="1" applyBorder="1"/>
    <xf numFmtId="0" fontId="0" fillId="2" borderId="38" xfId="0" applyFill="1" applyBorder="1"/>
    <xf numFmtId="0" fontId="0" fillId="2" borderId="39" xfId="0" applyFill="1" applyBorder="1"/>
    <xf numFmtId="49" fontId="10" fillId="2" borderId="25" xfId="0" applyNumberFormat="1" applyFont="1" applyFill="1" applyBorder="1" applyAlignment="1">
      <alignment horizontal="left" vertical="top" wrapText="1"/>
    </xf>
    <xf numFmtId="49" fontId="3" fillId="2" borderId="26" xfId="0" applyNumberFormat="1" applyFont="1" applyFill="1" applyBorder="1" applyAlignment="1">
      <alignment horizontal="left" vertical="top" wrapText="1"/>
    </xf>
    <xf numFmtId="49" fontId="3" fillId="2" borderId="28" xfId="0" applyNumberFormat="1" applyFont="1" applyFill="1" applyBorder="1" applyAlignment="1">
      <alignment horizontal="left" vertical="top" wrapText="1"/>
    </xf>
    <xf numFmtId="0" fontId="23" fillId="0" borderId="0" xfId="1" applyFont="1" applyAlignment="1">
      <alignment horizontal="left"/>
    </xf>
  </cellXfs>
  <cellStyles count="43">
    <cellStyle name="Comma 2" xfId="3" xr:uid="{00000000-0005-0000-0000-000000000000}"/>
    <cellStyle name="Comma 2 2" xfId="4" xr:uid="{00000000-0005-0000-0000-000001000000}"/>
    <cellStyle name="Comma 3" xfId="2" xr:uid="{00000000-0005-0000-0000-000002000000}"/>
    <cellStyle name="Naslov 5" xfId="5" xr:uid="{00000000-0005-0000-0000-000003000000}"/>
    <cellStyle name="Normal 10" xfId="6" xr:uid="{00000000-0005-0000-0000-000005000000}"/>
    <cellStyle name="Normal 11" xfId="7" xr:uid="{00000000-0005-0000-0000-000006000000}"/>
    <cellStyle name="Normal 13" xfId="8" xr:uid="{00000000-0005-0000-0000-000007000000}"/>
    <cellStyle name="Normal 16" xfId="9" xr:uid="{00000000-0005-0000-0000-000008000000}"/>
    <cellStyle name="Normal 18" xfId="10" xr:uid="{00000000-0005-0000-0000-000009000000}"/>
    <cellStyle name="Normal 2" xfId="11" xr:uid="{00000000-0005-0000-0000-00000A000000}"/>
    <cellStyle name="Normal 2 2" xfId="12" xr:uid="{00000000-0005-0000-0000-00000B000000}"/>
    <cellStyle name="Normal 20" xfId="13" xr:uid="{00000000-0005-0000-0000-00000C000000}"/>
    <cellStyle name="Normal 22" xfId="14" xr:uid="{00000000-0005-0000-0000-00000D000000}"/>
    <cellStyle name="Normal 25" xfId="15" xr:uid="{00000000-0005-0000-0000-00000E000000}"/>
    <cellStyle name="Normal 27" xfId="16" xr:uid="{00000000-0005-0000-0000-00000F000000}"/>
    <cellStyle name="Normal 29" xfId="17" xr:uid="{00000000-0005-0000-0000-000010000000}"/>
    <cellStyle name="Normal 3" xfId="18" xr:uid="{00000000-0005-0000-0000-000011000000}"/>
    <cellStyle name="Normal 3 2" xfId="19" xr:uid="{00000000-0005-0000-0000-000012000000}"/>
    <cellStyle name="Normal 32" xfId="20" xr:uid="{00000000-0005-0000-0000-000013000000}"/>
    <cellStyle name="Normal 34" xfId="21" xr:uid="{00000000-0005-0000-0000-000014000000}"/>
    <cellStyle name="Normal 36" xfId="22" xr:uid="{00000000-0005-0000-0000-000015000000}"/>
    <cellStyle name="Normal 38" xfId="23" xr:uid="{00000000-0005-0000-0000-000016000000}"/>
    <cellStyle name="Normal 4" xfId="24" xr:uid="{00000000-0005-0000-0000-000017000000}"/>
    <cellStyle name="Normal 4 2" xfId="25" xr:uid="{00000000-0005-0000-0000-000018000000}"/>
    <cellStyle name="Normal 40" xfId="26" xr:uid="{00000000-0005-0000-0000-000019000000}"/>
    <cellStyle name="Normal 42" xfId="27" xr:uid="{00000000-0005-0000-0000-00001A000000}"/>
    <cellStyle name="Normal 44" xfId="28" xr:uid="{00000000-0005-0000-0000-00001B000000}"/>
    <cellStyle name="Normal 46" xfId="29" xr:uid="{00000000-0005-0000-0000-00001C000000}"/>
    <cellStyle name="Normal 5" xfId="30" xr:uid="{00000000-0005-0000-0000-00001D000000}"/>
    <cellStyle name="Normal 50" xfId="31" xr:uid="{00000000-0005-0000-0000-00001E000000}"/>
    <cellStyle name="Normal 6" xfId="32" xr:uid="{00000000-0005-0000-0000-00001F000000}"/>
    <cellStyle name="Normal 7" xfId="33" xr:uid="{00000000-0005-0000-0000-000020000000}"/>
    <cellStyle name="Normal 8" xfId="1" xr:uid="{00000000-0005-0000-0000-000021000000}"/>
    <cellStyle name="Normal 9" xfId="34" xr:uid="{00000000-0005-0000-0000-000022000000}"/>
    <cellStyle name="Normalno" xfId="0" builtinId="0"/>
    <cellStyle name="Normalno 2" xfId="35" xr:uid="{00000000-0005-0000-0000-000023000000}"/>
    <cellStyle name="Obično_SKC_unos" xfId="36" xr:uid="{00000000-0005-0000-0000-000024000000}"/>
    <cellStyle name="Percent 2" xfId="37" xr:uid="{00000000-0005-0000-0000-000025000000}"/>
    <cellStyle name="Percent 2 10" xfId="38" xr:uid="{00000000-0005-0000-0000-000026000000}"/>
    <cellStyle name="Percent 2 31" xfId="39" xr:uid="{00000000-0005-0000-0000-000027000000}"/>
    <cellStyle name="Postotak 2" xfId="40" xr:uid="{00000000-0005-0000-0000-000028000000}"/>
    <cellStyle name="STAVKE" xfId="41" xr:uid="{00000000-0005-0000-0000-000029000000}"/>
    <cellStyle name="Ukupno" xfId="42" xr:uid="{00000000-0005-0000-0000-00002A000000}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D8D8D8"/>
      <rgbColor rgb="FFDDDDDD"/>
      <rgbColor rgb="FFED7D31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85</xdr:row>
      <xdr:rowOff>10785</xdr:rowOff>
    </xdr:from>
    <xdr:to>
      <xdr:col>7</xdr:col>
      <xdr:colOff>0</xdr:colOff>
      <xdr:row>92</xdr:row>
      <xdr:rowOff>52842</xdr:rowOff>
    </xdr:to>
    <xdr:sp macro="" textlink="">
      <xdr:nvSpPr>
        <xdr:cNvPr id="4" name="Text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295399" y="19285575"/>
          <a:ext cx="7810501" cy="1314598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="" xmlns:r="http://schemas.openxmlformats.org/officeDocument/2006/relationships" xmlns:m="http://schemas.openxmlformats.org/officeDocument/2006/math" xmlns:a14="http://schemas.microsoft.com/office/drawing/2010/main" xmlns:ma14="http://schemas.microsoft.com/office/mac/drawingml/2011/main" val="1"/>
          </a:ext>
        </a:extLst>
      </xdr:spPr>
      <xdr:txBody>
        <a:bodyPr wrap="square" lIns="45718" tIns="45718" rIns="45718" bIns="45718" numCol="1" anchor="t">
          <a:spAutoFit/>
        </a:bodyPr>
        <a:lstStyle/>
        <a:p>
          <a:pPr marL="0" marR="0" indent="0" algn="l" defTabSz="9144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Tema sustava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sustava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sustava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6"/>
  <sheetViews>
    <sheetView showGridLines="0" tabSelected="1" topLeftCell="A58" zoomScale="130" zoomScaleNormal="130" zoomScaleSheetLayoutView="130" workbookViewId="0">
      <selection activeCell="C82" sqref="C82"/>
    </sheetView>
  </sheetViews>
  <sheetFormatPr defaultColWidth="8.85546875" defaultRowHeight="14.45" customHeight="1"/>
  <cols>
    <col min="1" max="1" width="4.42578125" style="1" customWidth="1"/>
    <col min="2" max="2" width="7" style="1" customWidth="1"/>
    <col min="3" max="3" width="46.5703125" style="1" customWidth="1"/>
    <col min="4" max="4" width="9.28515625" style="1" customWidth="1"/>
    <col min="5" max="5" width="9.140625" style="1" customWidth="1"/>
    <col min="6" max="6" width="11.85546875" style="1" customWidth="1"/>
    <col min="7" max="7" width="15.5703125" style="1" customWidth="1"/>
    <col min="8" max="8" width="3.42578125" style="1" customWidth="1"/>
    <col min="9" max="16384" width="8.85546875" style="1"/>
  </cols>
  <sheetData>
    <row r="1" spans="1:7" ht="15.75">
      <c r="A1" s="69" t="s">
        <v>90</v>
      </c>
      <c r="B1" s="70"/>
      <c r="C1" s="70"/>
      <c r="D1" s="70"/>
      <c r="E1" s="70"/>
      <c r="F1" s="70"/>
      <c r="G1" s="70"/>
    </row>
    <row r="2" spans="1:7" ht="15.75">
      <c r="A2" s="69"/>
      <c r="B2" s="70"/>
      <c r="C2" s="70"/>
      <c r="D2" s="70"/>
      <c r="E2" s="70"/>
      <c r="F2" s="70"/>
      <c r="G2" s="70"/>
    </row>
    <row r="3" spans="1:7" ht="18" customHeight="1">
      <c r="A3" s="76" t="s">
        <v>91</v>
      </c>
      <c r="B3" s="76"/>
      <c r="C3" s="76"/>
      <c r="D3" s="76"/>
      <c r="E3" s="76"/>
      <c r="F3" s="76"/>
      <c r="G3" s="76"/>
    </row>
    <row r="4" spans="1:7" s="67" customFormat="1" ht="18" customHeight="1">
      <c r="A4" s="112" t="s">
        <v>116</v>
      </c>
      <c r="B4" s="112"/>
      <c r="C4" s="112"/>
      <c r="D4" s="112"/>
      <c r="E4" s="112"/>
      <c r="F4" s="112"/>
      <c r="G4" s="112"/>
    </row>
    <row r="5" spans="1:7" s="67" customFormat="1" ht="15.75">
      <c r="A5" s="71"/>
      <c r="B5" s="72"/>
      <c r="C5" s="72"/>
      <c r="D5" s="72"/>
      <c r="E5" s="72"/>
      <c r="F5" s="73"/>
      <c r="G5" s="73"/>
    </row>
    <row r="6" spans="1:7" s="67" customFormat="1" ht="15.75">
      <c r="A6" s="74" t="s">
        <v>89</v>
      </c>
      <c r="B6" s="75"/>
      <c r="C6" s="75"/>
      <c r="D6" s="75"/>
      <c r="E6" s="75"/>
      <c r="F6" s="73"/>
      <c r="G6" s="73"/>
    </row>
    <row r="7" spans="1:7" ht="13.9" customHeight="1">
      <c r="B7" s="65"/>
      <c r="C7" s="66"/>
      <c r="D7" s="66"/>
      <c r="E7" s="66"/>
      <c r="F7" s="66"/>
      <c r="G7" s="66"/>
    </row>
    <row r="8" spans="1:7" ht="41.45" customHeight="1">
      <c r="B8" s="63" t="s">
        <v>0</v>
      </c>
      <c r="C8" s="64" t="s">
        <v>1</v>
      </c>
      <c r="D8" s="63" t="s">
        <v>2</v>
      </c>
      <c r="E8" s="64" t="s">
        <v>81</v>
      </c>
      <c r="F8" s="63" t="s">
        <v>119</v>
      </c>
      <c r="G8" s="63" t="s">
        <v>118</v>
      </c>
    </row>
    <row r="9" spans="1:7" ht="79.5" customHeight="1">
      <c r="B9" s="109" t="s">
        <v>86</v>
      </c>
      <c r="C9" s="110"/>
      <c r="D9" s="110"/>
      <c r="E9" s="110"/>
      <c r="F9" s="110"/>
      <c r="G9" s="111"/>
    </row>
    <row r="10" spans="1:7" ht="21" customHeight="1">
      <c r="B10" s="3" t="s">
        <v>3</v>
      </c>
      <c r="C10" s="4" t="s">
        <v>95</v>
      </c>
      <c r="D10" s="5"/>
      <c r="E10" s="5"/>
      <c r="F10" s="101"/>
      <c r="G10" s="102"/>
    </row>
    <row r="11" spans="1:7" ht="16.5" customHeight="1">
      <c r="B11" s="6" t="s">
        <v>4</v>
      </c>
      <c r="C11" s="7" t="s">
        <v>5</v>
      </c>
      <c r="D11" s="57" t="s">
        <v>6</v>
      </c>
      <c r="E11" s="8">
        <v>10</v>
      </c>
      <c r="F11" s="14">
        <v>0</v>
      </c>
      <c r="G11" s="9">
        <f>E11*F11</f>
        <v>0</v>
      </c>
    </row>
    <row r="12" spans="1:7" ht="16.5" customHeight="1">
      <c r="B12" s="15" t="s">
        <v>7</v>
      </c>
      <c r="C12" s="38" t="s">
        <v>8</v>
      </c>
      <c r="D12" s="58" t="s">
        <v>6</v>
      </c>
      <c r="E12" s="16">
        <v>50</v>
      </c>
      <c r="F12" s="17">
        <v>0</v>
      </c>
      <c r="G12" s="39">
        <f>E12*F12</f>
        <v>0</v>
      </c>
    </row>
    <row r="13" spans="1:7" ht="16.5" customHeight="1">
      <c r="B13" s="34" t="s">
        <v>9</v>
      </c>
      <c r="C13" s="37" t="s">
        <v>10</v>
      </c>
      <c r="D13" s="59" t="s">
        <v>6</v>
      </c>
      <c r="E13" s="35">
        <v>1</v>
      </c>
      <c r="F13" s="36">
        <v>0</v>
      </c>
      <c r="G13" s="29">
        <f>E13*F13</f>
        <v>0</v>
      </c>
    </row>
    <row r="14" spans="1:7" ht="19.5" customHeight="1">
      <c r="B14" s="23"/>
      <c r="C14" s="23"/>
      <c r="D14" s="23"/>
      <c r="E14" s="20"/>
      <c r="F14" s="40"/>
      <c r="G14" s="24"/>
    </row>
    <row r="15" spans="1:7" ht="21" customHeight="1">
      <c r="B15" s="44" t="s">
        <v>11</v>
      </c>
      <c r="C15" s="103" t="s">
        <v>97</v>
      </c>
      <c r="D15" s="104"/>
      <c r="E15" s="104"/>
      <c r="F15" s="104"/>
      <c r="G15" s="104"/>
    </row>
    <row r="16" spans="1:7" ht="16.5" customHeight="1">
      <c r="B16" s="51" t="s">
        <v>12</v>
      </c>
      <c r="C16" s="52" t="s">
        <v>13</v>
      </c>
      <c r="D16" s="60" t="s">
        <v>96</v>
      </c>
      <c r="E16" s="53">
        <v>30</v>
      </c>
      <c r="F16" s="54">
        <v>0</v>
      </c>
      <c r="G16" s="55">
        <f>E16*F16</f>
        <v>0</v>
      </c>
    </row>
    <row r="17" spans="2:7" ht="16.5" customHeight="1">
      <c r="B17" s="34" t="s">
        <v>92</v>
      </c>
      <c r="C17" s="37" t="s">
        <v>15</v>
      </c>
      <c r="D17" s="59" t="s">
        <v>96</v>
      </c>
      <c r="E17" s="35">
        <v>160</v>
      </c>
      <c r="F17" s="36">
        <v>0</v>
      </c>
      <c r="G17" s="29">
        <f>E17*F17</f>
        <v>0</v>
      </c>
    </row>
    <row r="18" spans="2:7" ht="19.5" customHeight="1">
      <c r="B18" s="23"/>
      <c r="C18" s="23"/>
      <c r="D18" s="23"/>
      <c r="E18" s="23"/>
      <c r="F18" s="40"/>
      <c r="G18" s="24"/>
    </row>
    <row r="19" spans="2:7" ht="21" customHeight="1">
      <c r="B19" s="44" t="s">
        <v>16</v>
      </c>
      <c r="C19" s="103" t="s">
        <v>98</v>
      </c>
      <c r="D19" s="104"/>
      <c r="E19" s="104"/>
      <c r="F19" s="104"/>
      <c r="G19" s="104"/>
    </row>
    <row r="20" spans="2:7" ht="16.5" customHeight="1">
      <c r="B20" s="51" t="s">
        <v>17</v>
      </c>
      <c r="C20" s="52" t="s">
        <v>5</v>
      </c>
      <c r="D20" s="60" t="s">
        <v>14</v>
      </c>
      <c r="E20" s="53">
        <v>900</v>
      </c>
      <c r="F20" s="54">
        <v>0</v>
      </c>
      <c r="G20" s="55">
        <f>E20*F20</f>
        <v>0</v>
      </c>
    </row>
    <row r="21" spans="2:7" ht="16.5" customHeight="1">
      <c r="B21" s="34" t="s">
        <v>18</v>
      </c>
      <c r="C21" s="37" t="s">
        <v>8</v>
      </c>
      <c r="D21" s="59" t="s">
        <v>14</v>
      </c>
      <c r="E21" s="35">
        <v>100</v>
      </c>
      <c r="F21" s="36">
        <v>0</v>
      </c>
      <c r="G21" s="29">
        <f>E21*F21</f>
        <v>0</v>
      </c>
    </row>
    <row r="22" spans="2:7" ht="19.5" customHeight="1">
      <c r="B22" s="23"/>
      <c r="C22" s="23"/>
      <c r="D22" s="23"/>
      <c r="E22" s="20"/>
      <c r="F22" s="40"/>
      <c r="G22" s="24"/>
    </row>
    <row r="23" spans="2:7" ht="21" customHeight="1">
      <c r="B23" s="56" t="s">
        <v>19</v>
      </c>
      <c r="C23" s="103" t="s">
        <v>99</v>
      </c>
      <c r="D23" s="104"/>
      <c r="E23" s="104"/>
      <c r="F23" s="104"/>
      <c r="G23" s="104"/>
    </row>
    <row r="24" spans="2:7" ht="16.5" customHeight="1">
      <c r="B24" s="6" t="s">
        <v>20</v>
      </c>
      <c r="C24" s="47" t="s">
        <v>5</v>
      </c>
      <c r="D24" s="61" t="s">
        <v>14</v>
      </c>
      <c r="E24" s="48">
        <v>20</v>
      </c>
      <c r="F24" s="49">
        <v>0</v>
      </c>
      <c r="G24" s="50">
        <f>E24*F24</f>
        <v>0</v>
      </c>
    </row>
    <row r="25" spans="2:7" ht="16.5" customHeight="1">
      <c r="B25" s="15" t="s">
        <v>21</v>
      </c>
      <c r="C25" s="38" t="s">
        <v>8</v>
      </c>
      <c r="D25" s="58" t="s">
        <v>14</v>
      </c>
      <c r="E25" s="16">
        <v>20</v>
      </c>
      <c r="F25" s="17">
        <v>0</v>
      </c>
      <c r="G25" s="39">
        <f>E25*F25</f>
        <v>0</v>
      </c>
    </row>
    <row r="26" spans="2:7" ht="16.5" customHeight="1">
      <c r="B26" s="34" t="s">
        <v>22</v>
      </c>
      <c r="C26" s="37" t="s">
        <v>23</v>
      </c>
      <c r="D26" s="59" t="s">
        <v>14</v>
      </c>
      <c r="E26" s="35">
        <v>10</v>
      </c>
      <c r="F26" s="36">
        <v>0</v>
      </c>
      <c r="G26" s="29">
        <f>E26*F26</f>
        <v>0</v>
      </c>
    </row>
    <row r="27" spans="2:7" ht="19.5" customHeight="1">
      <c r="B27" s="23"/>
      <c r="C27" s="23"/>
      <c r="D27" s="23"/>
      <c r="E27" s="20"/>
      <c r="F27" s="40"/>
      <c r="G27" s="24"/>
    </row>
    <row r="28" spans="2:7" ht="21" customHeight="1">
      <c r="B28" s="44" t="s">
        <v>24</v>
      </c>
      <c r="C28" s="103" t="s">
        <v>25</v>
      </c>
      <c r="D28" s="104"/>
      <c r="E28" s="104"/>
      <c r="F28" s="104"/>
      <c r="G28" s="104"/>
    </row>
    <row r="29" spans="2:7" ht="16.5" customHeight="1">
      <c r="B29" s="46" t="s">
        <v>26</v>
      </c>
      <c r="C29" s="47" t="s">
        <v>27</v>
      </c>
      <c r="D29" s="61" t="s">
        <v>28</v>
      </c>
      <c r="E29" s="48">
        <v>6</v>
      </c>
      <c r="F29" s="49">
        <v>0</v>
      </c>
      <c r="G29" s="50">
        <f t="shared" ref="G29:G46" si="0">E29*F29</f>
        <v>0</v>
      </c>
    </row>
    <row r="30" spans="2:7" ht="16.5" customHeight="1">
      <c r="B30" s="6" t="s">
        <v>29</v>
      </c>
      <c r="C30" s="7" t="s">
        <v>30</v>
      </c>
      <c r="D30" s="57" t="s">
        <v>28</v>
      </c>
      <c r="E30" s="8">
        <v>6</v>
      </c>
      <c r="F30" s="14">
        <v>0</v>
      </c>
      <c r="G30" s="10">
        <f t="shared" si="0"/>
        <v>0</v>
      </c>
    </row>
    <row r="31" spans="2:7" ht="16.5" customHeight="1">
      <c r="B31" s="6" t="s">
        <v>31</v>
      </c>
      <c r="C31" s="11" t="s">
        <v>32</v>
      </c>
      <c r="D31" s="57" t="s">
        <v>28</v>
      </c>
      <c r="E31" s="8">
        <v>6</v>
      </c>
      <c r="F31" s="14">
        <v>0</v>
      </c>
      <c r="G31" s="10">
        <f t="shared" si="0"/>
        <v>0</v>
      </c>
    </row>
    <row r="32" spans="2:7" ht="16.5" customHeight="1">
      <c r="B32" s="6" t="s">
        <v>33</v>
      </c>
      <c r="C32" s="7" t="s">
        <v>34</v>
      </c>
      <c r="D32" s="57" t="s">
        <v>6</v>
      </c>
      <c r="E32" s="8">
        <v>10</v>
      </c>
      <c r="F32" s="14">
        <v>0</v>
      </c>
      <c r="G32" s="10">
        <f t="shared" si="0"/>
        <v>0</v>
      </c>
    </row>
    <row r="33" spans="2:7" ht="16.5" customHeight="1">
      <c r="B33" s="6" t="s">
        <v>35</v>
      </c>
      <c r="C33" s="7" t="s">
        <v>36</v>
      </c>
      <c r="D33" s="57" t="s">
        <v>6</v>
      </c>
      <c r="E33" s="8">
        <v>3</v>
      </c>
      <c r="F33" s="14">
        <v>0</v>
      </c>
      <c r="G33" s="10">
        <f t="shared" si="0"/>
        <v>0</v>
      </c>
    </row>
    <row r="34" spans="2:7" ht="16.5" customHeight="1">
      <c r="B34" s="6" t="s">
        <v>37</v>
      </c>
      <c r="C34" s="7" t="s">
        <v>38</v>
      </c>
      <c r="D34" s="57" t="s">
        <v>6</v>
      </c>
      <c r="E34" s="8">
        <v>4</v>
      </c>
      <c r="F34" s="14">
        <v>0</v>
      </c>
      <c r="G34" s="10">
        <f t="shared" si="0"/>
        <v>0</v>
      </c>
    </row>
    <row r="35" spans="2:7" ht="16.5" customHeight="1">
      <c r="B35" s="6" t="s">
        <v>39</v>
      </c>
      <c r="C35" s="7" t="s">
        <v>40</v>
      </c>
      <c r="D35" s="57" t="s">
        <v>6</v>
      </c>
      <c r="E35" s="8">
        <v>4</v>
      </c>
      <c r="F35" s="14">
        <v>0</v>
      </c>
      <c r="G35" s="10">
        <f t="shared" si="0"/>
        <v>0</v>
      </c>
    </row>
    <row r="36" spans="2:7" ht="16.5" customHeight="1">
      <c r="B36" s="6" t="s">
        <v>41</v>
      </c>
      <c r="C36" s="7" t="s">
        <v>42</v>
      </c>
      <c r="D36" s="57" t="s">
        <v>6</v>
      </c>
      <c r="E36" s="8">
        <v>30</v>
      </c>
      <c r="F36" s="14">
        <v>0</v>
      </c>
      <c r="G36" s="10">
        <f t="shared" si="0"/>
        <v>0</v>
      </c>
    </row>
    <row r="37" spans="2:7" ht="16.5" customHeight="1">
      <c r="B37" s="6" t="s">
        <v>43</v>
      </c>
      <c r="C37" s="7" t="s">
        <v>44</v>
      </c>
      <c r="D37" s="57" t="s">
        <v>6</v>
      </c>
      <c r="E37" s="8">
        <v>30</v>
      </c>
      <c r="F37" s="14">
        <v>0</v>
      </c>
      <c r="G37" s="10">
        <f t="shared" si="0"/>
        <v>0</v>
      </c>
    </row>
    <row r="38" spans="2:7" ht="16.5" customHeight="1">
      <c r="B38" s="6" t="s">
        <v>45</v>
      </c>
      <c r="C38" s="7" t="s">
        <v>46</v>
      </c>
      <c r="D38" s="57" t="s">
        <v>6</v>
      </c>
      <c r="E38" s="8">
        <v>20</v>
      </c>
      <c r="F38" s="14">
        <v>0</v>
      </c>
      <c r="G38" s="10">
        <f t="shared" si="0"/>
        <v>0</v>
      </c>
    </row>
    <row r="39" spans="2:7" ht="16.5" customHeight="1">
      <c r="B39" s="6" t="s">
        <v>47</v>
      </c>
      <c r="C39" s="7" t="s">
        <v>48</v>
      </c>
      <c r="D39" s="57" t="s">
        <v>6</v>
      </c>
      <c r="E39" s="8">
        <v>20</v>
      </c>
      <c r="F39" s="14">
        <v>0</v>
      </c>
      <c r="G39" s="10">
        <f t="shared" si="0"/>
        <v>0</v>
      </c>
    </row>
    <row r="40" spans="2:7" ht="16.5" customHeight="1">
      <c r="B40" s="6" t="s">
        <v>49</v>
      </c>
      <c r="C40" s="7" t="s">
        <v>50</v>
      </c>
      <c r="D40" s="57" t="s">
        <v>6</v>
      </c>
      <c r="E40" s="8">
        <v>8</v>
      </c>
      <c r="F40" s="14">
        <v>0</v>
      </c>
      <c r="G40" s="10">
        <f t="shared" si="0"/>
        <v>0</v>
      </c>
    </row>
    <row r="41" spans="2:7" ht="16.5" customHeight="1">
      <c r="B41" s="6" t="s">
        <v>51</v>
      </c>
      <c r="C41" s="7" t="s">
        <v>52</v>
      </c>
      <c r="D41" s="57" t="s">
        <v>6</v>
      </c>
      <c r="E41" s="8">
        <v>8</v>
      </c>
      <c r="F41" s="14">
        <v>0</v>
      </c>
      <c r="G41" s="10">
        <f t="shared" si="0"/>
        <v>0</v>
      </c>
    </row>
    <row r="42" spans="2:7" ht="16.5" customHeight="1">
      <c r="B42" s="6" t="s">
        <v>53</v>
      </c>
      <c r="C42" s="7" t="s">
        <v>54</v>
      </c>
      <c r="D42" s="57" t="s">
        <v>6</v>
      </c>
      <c r="E42" s="8">
        <v>1</v>
      </c>
      <c r="F42" s="14">
        <v>0</v>
      </c>
      <c r="G42" s="10">
        <f t="shared" si="0"/>
        <v>0</v>
      </c>
    </row>
    <row r="43" spans="2:7" ht="16.5" customHeight="1">
      <c r="B43" s="6" t="s">
        <v>55</v>
      </c>
      <c r="C43" s="7" t="s">
        <v>56</v>
      </c>
      <c r="D43" s="57" t="s">
        <v>6</v>
      </c>
      <c r="E43" s="8">
        <v>1</v>
      </c>
      <c r="F43" s="14">
        <v>0</v>
      </c>
      <c r="G43" s="10">
        <f t="shared" si="0"/>
        <v>0</v>
      </c>
    </row>
    <row r="44" spans="2:7" ht="16.5" customHeight="1">
      <c r="B44" s="6" t="s">
        <v>57</v>
      </c>
      <c r="C44" s="7" t="s">
        <v>58</v>
      </c>
      <c r="D44" s="57" t="s">
        <v>6</v>
      </c>
      <c r="E44" s="8">
        <v>1</v>
      </c>
      <c r="F44" s="14">
        <v>0</v>
      </c>
      <c r="G44" s="10">
        <f t="shared" si="0"/>
        <v>0</v>
      </c>
    </row>
    <row r="45" spans="2:7" ht="16.5" customHeight="1">
      <c r="B45" s="15" t="s">
        <v>93</v>
      </c>
      <c r="C45" s="38" t="s">
        <v>112</v>
      </c>
      <c r="D45" s="58" t="s">
        <v>6</v>
      </c>
      <c r="E45" s="16">
        <v>1</v>
      </c>
      <c r="F45" s="17">
        <v>0</v>
      </c>
      <c r="G45" s="39">
        <f t="shared" si="0"/>
        <v>0</v>
      </c>
    </row>
    <row r="46" spans="2:7" ht="16.5" customHeight="1">
      <c r="B46" s="34" t="s">
        <v>94</v>
      </c>
      <c r="C46" s="37" t="s">
        <v>113</v>
      </c>
      <c r="D46" s="59" t="s">
        <v>6</v>
      </c>
      <c r="E46" s="35">
        <v>1</v>
      </c>
      <c r="F46" s="36">
        <v>0</v>
      </c>
      <c r="G46" s="29">
        <f t="shared" si="0"/>
        <v>0</v>
      </c>
    </row>
    <row r="47" spans="2:7" ht="16.5" customHeight="1">
      <c r="B47" s="34" t="s">
        <v>100</v>
      </c>
      <c r="C47" s="37" t="s">
        <v>101</v>
      </c>
      <c r="D47" s="59" t="s">
        <v>6</v>
      </c>
      <c r="E47" s="35">
        <v>1</v>
      </c>
      <c r="F47" s="36">
        <v>0</v>
      </c>
      <c r="G47" s="29">
        <f t="shared" ref="G47" si="1">E47*F47</f>
        <v>0</v>
      </c>
    </row>
    <row r="48" spans="2:7" ht="16.5" customHeight="1">
      <c r="B48" s="34" t="s">
        <v>110</v>
      </c>
      <c r="C48" s="37" t="s">
        <v>114</v>
      </c>
      <c r="D48" s="59" t="s">
        <v>111</v>
      </c>
      <c r="E48" s="35">
        <v>500</v>
      </c>
      <c r="F48" s="36">
        <v>0</v>
      </c>
      <c r="G48" s="29">
        <f t="shared" ref="G48" si="2">E48*F48</f>
        <v>0</v>
      </c>
    </row>
    <row r="49" spans="2:11" ht="19.5" customHeight="1">
      <c r="B49" s="41"/>
      <c r="C49" s="42"/>
      <c r="D49" s="23"/>
      <c r="E49" s="20"/>
      <c r="F49" s="40"/>
      <c r="G49" s="24"/>
    </row>
    <row r="50" spans="2:11" ht="20.100000000000001" customHeight="1">
      <c r="B50" s="44" t="s">
        <v>59</v>
      </c>
      <c r="C50" s="103" t="s">
        <v>60</v>
      </c>
      <c r="D50" s="104"/>
      <c r="E50" s="104"/>
      <c r="F50" s="104"/>
      <c r="G50" s="104"/>
    </row>
    <row r="51" spans="2:11" ht="16.5" customHeight="1">
      <c r="B51" s="51" t="s">
        <v>61</v>
      </c>
      <c r="C51" s="52" t="s">
        <v>62</v>
      </c>
      <c r="D51" s="60" t="s">
        <v>6</v>
      </c>
      <c r="E51" s="53">
        <v>5</v>
      </c>
      <c r="F51" s="54">
        <v>0</v>
      </c>
      <c r="G51" s="55">
        <f>E51*F51</f>
        <v>0</v>
      </c>
    </row>
    <row r="52" spans="2:11" ht="16.5" customHeight="1">
      <c r="B52" s="34" t="s">
        <v>63</v>
      </c>
      <c r="C52" s="37" t="s">
        <v>64</v>
      </c>
      <c r="D52" s="59" t="s">
        <v>6</v>
      </c>
      <c r="E52" s="35">
        <v>30</v>
      </c>
      <c r="F52" s="36">
        <v>0</v>
      </c>
      <c r="G52" s="29">
        <f>E52*F52</f>
        <v>0</v>
      </c>
      <c r="K52" s="43"/>
    </row>
    <row r="53" spans="2:11" ht="16.5" customHeight="1">
      <c r="B53" s="34" t="s">
        <v>65</v>
      </c>
      <c r="C53" s="37" t="s">
        <v>66</v>
      </c>
      <c r="D53" s="59" t="s">
        <v>6</v>
      </c>
      <c r="E53" s="35">
        <v>10</v>
      </c>
      <c r="F53" s="36">
        <v>0</v>
      </c>
      <c r="G53" s="29">
        <f>E53*F53</f>
        <v>0</v>
      </c>
    </row>
    <row r="54" spans="2:11" ht="19.5" customHeight="1">
      <c r="B54" s="41"/>
      <c r="C54" s="42"/>
      <c r="D54" s="23"/>
      <c r="E54" s="20"/>
      <c r="F54" s="40"/>
      <c r="G54" s="24"/>
    </row>
    <row r="55" spans="2:11" ht="21" customHeight="1">
      <c r="B55" s="68" t="s">
        <v>67</v>
      </c>
      <c r="C55" s="105" t="s">
        <v>102</v>
      </c>
      <c r="D55" s="106"/>
      <c r="E55" s="106"/>
      <c r="F55" s="107"/>
      <c r="G55" s="108"/>
    </row>
    <row r="56" spans="2:11" ht="16.5" customHeight="1">
      <c r="B56" s="46" t="s">
        <v>68</v>
      </c>
      <c r="C56" s="47" t="s">
        <v>115</v>
      </c>
      <c r="D56" s="61" t="s">
        <v>6</v>
      </c>
      <c r="E56" s="48">
        <v>1</v>
      </c>
      <c r="F56" s="49">
        <v>0</v>
      </c>
      <c r="G56" s="50">
        <f>E56*F56</f>
        <v>0</v>
      </c>
    </row>
    <row r="57" spans="2:11" ht="16.5" customHeight="1">
      <c r="B57" s="15" t="s">
        <v>69</v>
      </c>
      <c r="C57" s="38" t="s">
        <v>70</v>
      </c>
      <c r="D57" s="58" t="s">
        <v>6</v>
      </c>
      <c r="E57" s="16">
        <v>1</v>
      </c>
      <c r="F57" s="17">
        <v>0</v>
      </c>
      <c r="G57" s="39">
        <f>E57*F57</f>
        <v>0</v>
      </c>
    </row>
    <row r="58" spans="2:11" ht="16.5" customHeight="1">
      <c r="B58" s="34" t="s">
        <v>71</v>
      </c>
      <c r="C58" s="37" t="s">
        <v>72</v>
      </c>
      <c r="D58" s="59" t="s">
        <v>6</v>
      </c>
      <c r="E58" s="35">
        <v>1</v>
      </c>
      <c r="F58" s="36">
        <v>0</v>
      </c>
      <c r="G58" s="29">
        <f>E58*F58</f>
        <v>0</v>
      </c>
    </row>
    <row r="59" spans="2:11" ht="19.5" customHeight="1">
      <c r="B59" s="23"/>
      <c r="C59" s="42"/>
      <c r="D59" s="23"/>
      <c r="E59" s="20"/>
      <c r="F59" s="40"/>
      <c r="G59" s="24"/>
    </row>
    <row r="60" spans="2:11" ht="21" customHeight="1">
      <c r="B60" s="44" t="s">
        <v>73</v>
      </c>
      <c r="C60" s="103" t="s">
        <v>117</v>
      </c>
      <c r="D60" s="104"/>
      <c r="E60" s="104"/>
      <c r="F60" s="104"/>
      <c r="G60" s="104"/>
    </row>
    <row r="61" spans="2:11" ht="16.5" customHeight="1">
      <c r="B61" s="34" t="s">
        <v>74</v>
      </c>
      <c r="C61" s="34" t="s">
        <v>106</v>
      </c>
      <c r="D61" s="59" t="s">
        <v>14</v>
      </c>
      <c r="E61" s="35">
        <v>20</v>
      </c>
      <c r="F61" s="36">
        <v>0</v>
      </c>
      <c r="G61" s="29">
        <f>E61*F61</f>
        <v>0</v>
      </c>
    </row>
    <row r="62" spans="2:11" ht="19.5" customHeight="1">
      <c r="B62" s="100"/>
      <c r="C62" s="100"/>
      <c r="D62" s="100"/>
      <c r="E62" s="100"/>
      <c r="F62" s="40"/>
      <c r="G62" s="24"/>
    </row>
    <row r="63" spans="2:11" ht="81.75" customHeight="1">
      <c r="B63" s="95" t="s">
        <v>85</v>
      </c>
      <c r="C63" s="96"/>
      <c r="D63" s="96"/>
      <c r="E63" s="96"/>
      <c r="F63" s="96"/>
      <c r="G63" s="96"/>
    </row>
    <row r="64" spans="2:11" ht="21" customHeight="1">
      <c r="B64" s="45" t="s">
        <v>75</v>
      </c>
      <c r="C64" s="86" t="s">
        <v>77</v>
      </c>
      <c r="D64" s="78"/>
      <c r="E64" s="78"/>
      <c r="F64" s="87"/>
      <c r="G64" s="88"/>
    </row>
    <row r="65" spans="2:10" ht="27.75" customHeight="1">
      <c r="B65" s="32" t="s">
        <v>76</v>
      </c>
      <c r="C65" s="62" t="s">
        <v>103</v>
      </c>
      <c r="D65" s="59" t="s">
        <v>6</v>
      </c>
      <c r="E65" s="35">
        <v>30</v>
      </c>
      <c r="F65" s="36">
        <v>0</v>
      </c>
      <c r="G65" s="29">
        <f t="shared" ref="G65:G70" si="3">E65*F65</f>
        <v>0</v>
      </c>
      <c r="J65" s="20"/>
    </row>
    <row r="66" spans="2:10" ht="27.75" customHeight="1">
      <c r="B66" s="32" t="s">
        <v>82</v>
      </c>
      <c r="C66" s="62" t="s">
        <v>104</v>
      </c>
      <c r="D66" s="59" t="s">
        <v>6</v>
      </c>
      <c r="E66" s="35">
        <v>5</v>
      </c>
      <c r="F66" s="36">
        <v>0</v>
      </c>
      <c r="G66" s="29">
        <f t="shared" ref="G66" si="4">E66*F66</f>
        <v>0</v>
      </c>
      <c r="J66" s="20"/>
    </row>
    <row r="67" spans="2:10" ht="16.5" customHeight="1">
      <c r="B67" s="32" t="s">
        <v>83</v>
      </c>
      <c r="C67" s="33" t="s">
        <v>105</v>
      </c>
      <c r="D67" s="59" t="s">
        <v>6</v>
      </c>
      <c r="E67" s="35">
        <v>1</v>
      </c>
      <c r="F67" s="36">
        <v>0</v>
      </c>
      <c r="G67" s="29">
        <f t="shared" si="3"/>
        <v>0</v>
      </c>
      <c r="J67" s="20"/>
    </row>
    <row r="68" spans="2:10" ht="16.5" customHeight="1">
      <c r="B68" s="32" t="s">
        <v>84</v>
      </c>
      <c r="C68" s="37" t="s">
        <v>78</v>
      </c>
      <c r="D68" s="59" t="s">
        <v>6</v>
      </c>
      <c r="E68" s="35">
        <v>1</v>
      </c>
      <c r="F68" s="36">
        <v>0</v>
      </c>
      <c r="G68" s="29">
        <f t="shared" si="3"/>
        <v>0</v>
      </c>
      <c r="J68" s="20"/>
    </row>
    <row r="69" spans="2:10" ht="16.5" customHeight="1">
      <c r="B69" s="32" t="s">
        <v>107</v>
      </c>
      <c r="C69" s="37" t="s">
        <v>120</v>
      </c>
      <c r="D69" s="59" t="s">
        <v>6</v>
      </c>
      <c r="E69" s="35">
        <v>15</v>
      </c>
      <c r="F69" s="36">
        <v>0</v>
      </c>
      <c r="G69" s="29">
        <f t="shared" si="3"/>
        <v>0</v>
      </c>
      <c r="J69" s="20"/>
    </row>
    <row r="70" spans="2:10" ht="16.5" customHeight="1">
      <c r="B70" s="32" t="s">
        <v>108</v>
      </c>
      <c r="C70" s="37" t="s">
        <v>79</v>
      </c>
      <c r="D70" s="59" t="s">
        <v>6</v>
      </c>
      <c r="E70" s="35">
        <v>5</v>
      </c>
      <c r="F70" s="36">
        <v>0</v>
      </c>
      <c r="G70" s="29">
        <f t="shared" si="3"/>
        <v>0</v>
      </c>
      <c r="J70" s="20"/>
    </row>
    <row r="71" spans="2:10" ht="13.7" customHeight="1" thickBot="1">
      <c r="B71" s="30"/>
      <c r="C71" s="31"/>
      <c r="D71" s="19"/>
      <c r="E71" s="20"/>
      <c r="F71" s="21"/>
      <c r="G71" s="22"/>
    </row>
    <row r="72" spans="2:10" ht="21" customHeight="1" thickBot="1">
      <c r="B72" s="23"/>
      <c r="C72" s="23"/>
      <c r="D72" s="92" t="s">
        <v>87</v>
      </c>
      <c r="E72" s="93"/>
      <c r="F72" s="94"/>
      <c r="G72" s="28">
        <f>SUM(G11:G70)</f>
        <v>0</v>
      </c>
    </row>
    <row r="73" spans="2:10" ht="21" customHeight="1" thickBot="1">
      <c r="B73" s="23"/>
      <c r="C73" s="23"/>
      <c r="D73" s="89" t="s">
        <v>80</v>
      </c>
      <c r="E73" s="90"/>
      <c r="F73" s="91"/>
      <c r="G73" s="27">
        <f>G72*0.25</f>
        <v>0</v>
      </c>
    </row>
    <row r="74" spans="2:10" ht="21" customHeight="1" thickBot="1">
      <c r="B74" s="23"/>
      <c r="C74" s="23"/>
      <c r="D74" s="97" t="s">
        <v>88</v>
      </c>
      <c r="E74" s="98"/>
      <c r="F74" s="99"/>
      <c r="G74" s="26">
        <f>G72+G73</f>
        <v>0</v>
      </c>
    </row>
    <row r="75" spans="2:10" ht="15.75" customHeight="1">
      <c r="B75" s="23"/>
      <c r="C75" s="25"/>
      <c r="D75" s="23"/>
      <c r="E75" s="23"/>
      <c r="F75" s="23"/>
      <c r="G75" s="24"/>
    </row>
    <row r="76" spans="2:10" ht="34.5" customHeight="1">
      <c r="B76" s="85" t="s">
        <v>109</v>
      </c>
      <c r="C76" s="85"/>
      <c r="D76" s="85"/>
      <c r="E76" s="85"/>
      <c r="F76" s="85"/>
      <c r="G76" s="85"/>
    </row>
    <row r="77" spans="2:10" ht="16.5" customHeight="1">
      <c r="B77" s="23"/>
      <c r="C77" s="77"/>
      <c r="D77" s="78"/>
      <c r="E77" s="78"/>
      <c r="F77" s="78"/>
      <c r="G77" s="78"/>
    </row>
    <row r="78" spans="2:10" ht="35.25" customHeight="1">
      <c r="B78" s="18"/>
      <c r="C78" s="79"/>
      <c r="D78" s="80"/>
      <c r="E78" s="80"/>
      <c r="F78" s="81"/>
      <c r="G78" s="82"/>
    </row>
    <row r="79" spans="2:10" ht="13.5" customHeight="1">
      <c r="B79" s="2"/>
      <c r="C79" s="83"/>
      <c r="D79" s="84"/>
      <c r="E79" s="84"/>
      <c r="F79" s="84"/>
      <c r="G79" s="84"/>
    </row>
    <row r="80" spans="2:10" ht="13.5" customHeight="1">
      <c r="B80" s="2"/>
      <c r="C80" s="2"/>
      <c r="D80" s="2"/>
      <c r="E80" s="2"/>
      <c r="F80" s="2"/>
      <c r="G80" s="12"/>
    </row>
    <row r="81" spans="2:7" ht="13.5" customHeight="1">
      <c r="B81" s="2"/>
      <c r="C81" s="13"/>
      <c r="D81" s="2"/>
      <c r="E81" s="2"/>
      <c r="F81" s="2"/>
      <c r="G81" s="12"/>
    </row>
    <row r="82" spans="2:7" ht="13.5" customHeight="1">
      <c r="B82" s="2"/>
      <c r="C82" s="13"/>
      <c r="D82" s="2"/>
      <c r="E82" s="2"/>
      <c r="F82" s="2"/>
      <c r="G82" s="12"/>
    </row>
    <row r="83" spans="2:7" ht="13.5" customHeight="1">
      <c r="B83" s="2"/>
      <c r="C83" s="13"/>
      <c r="D83" s="2"/>
      <c r="E83" s="2"/>
      <c r="F83" s="2"/>
      <c r="G83" s="12"/>
    </row>
    <row r="84" spans="2:7" ht="13.5" customHeight="1">
      <c r="B84" s="2"/>
      <c r="C84" s="2"/>
      <c r="D84" s="2"/>
      <c r="E84" s="2"/>
      <c r="F84" s="2"/>
      <c r="G84" s="12"/>
    </row>
    <row r="85" spans="2:7" ht="13.5" customHeight="1">
      <c r="B85" s="2"/>
      <c r="C85" s="2"/>
      <c r="D85" s="2"/>
      <c r="E85" s="2"/>
      <c r="F85" s="2"/>
      <c r="G85" s="12"/>
    </row>
    <row r="86" spans="2:7" ht="13.5" customHeight="1">
      <c r="B86" s="2"/>
      <c r="C86" s="13"/>
      <c r="D86" s="2"/>
      <c r="E86" s="2"/>
      <c r="F86" s="2"/>
      <c r="G86" s="12"/>
    </row>
  </sheetData>
  <mergeCells count="21">
    <mergeCell ref="C50:G50"/>
    <mergeCell ref="C55:G55"/>
    <mergeCell ref="C60:G60"/>
    <mergeCell ref="B9:G9"/>
    <mergeCell ref="A4:G4"/>
    <mergeCell ref="A3:G3"/>
    <mergeCell ref="C77:G77"/>
    <mergeCell ref="C78:G78"/>
    <mergeCell ref="C79:G79"/>
    <mergeCell ref="B76:G76"/>
    <mergeCell ref="C64:G64"/>
    <mergeCell ref="D73:F73"/>
    <mergeCell ref="D72:F72"/>
    <mergeCell ref="B63:G63"/>
    <mergeCell ref="D74:F74"/>
    <mergeCell ref="B62:E62"/>
    <mergeCell ref="F10:G10"/>
    <mergeCell ref="C23:G23"/>
    <mergeCell ref="C28:G28"/>
    <mergeCell ref="C19:G19"/>
    <mergeCell ref="C15:G15"/>
  </mergeCells>
  <pageMargins left="0.7" right="0.7" top="0.75" bottom="0.75" header="0.3" footer="0.3"/>
  <pageSetup scale="87" orientation="portrait" r:id="rId1"/>
  <headerFooter>
    <oddFooter>&amp;R&amp;"Calibri,Regular"&amp;11&amp;K000000&amp;P/&amp;N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Prilog 2. Troškovnik</vt:lpstr>
      <vt:lpstr>'Prilog 2. Troškovnik'!Podrucje_ispisa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Car</dc:creator>
  <cp:lastModifiedBy>Marija Živko</cp:lastModifiedBy>
  <cp:lastPrinted>2026-05-19T08:36:46Z</cp:lastPrinted>
  <dcterms:created xsi:type="dcterms:W3CDTF">2023-12-19T13:58:49Z</dcterms:created>
  <dcterms:modified xsi:type="dcterms:W3CDTF">2026-05-19T13:14:38Z</dcterms:modified>
</cp:coreProperties>
</file>