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arijaZ\Desktop\Postupci\2026\161-26 Održavanje nogometnih terena\"/>
    </mc:Choice>
  </mc:AlternateContent>
  <xr:revisionPtr revIDLastSave="0" documentId="13_ncr:1_{6FA4D2BC-8517-4E96-B17E-3BE2CEE48291}" xr6:coauthVersionLast="47" xr6:coauthVersionMax="47" xr10:uidLastSave="{00000000-0000-0000-0000-000000000000}"/>
  <bookViews>
    <workbookView xWindow="4470" yWindow="1695" windowWidth="21600" windowHeight="11295" xr2:uid="{F02D2A6B-EAD1-4719-85C9-44DCBB6AC4EF}"/>
  </bookViews>
  <sheets>
    <sheet name="Troškovnik" sheetId="1" r:id="rId1"/>
  </sheets>
  <definedNames>
    <definedName name="_xlnm.Print_Area" localSheetId="0">Troškovnik!$A$1:$J$31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J22" i="1" l="1"/>
  <c r="J20" i="1" l="1"/>
  <c r="J18" i="1"/>
  <c r="J16" i="1"/>
  <c r="J26" i="1"/>
  <c r="J14" i="1"/>
  <c r="J12" i="1"/>
  <c r="J28" i="1" l="1"/>
  <c r="J29" i="1" s="1"/>
  <c r="J30" i="1" l="1"/>
</calcChain>
</file>

<file path=xl/sharedStrings.xml><?xml version="1.0" encoding="utf-8"?>
<sst xmlns="http://schemas.openxmlformats.org/spreadsheetml/2006/main" count="37" uniqueCount="33">
  <si>
    <t>opis</t>
  </si>
  <si>
    <t>količina</t>
  </si>
  <si>
    <t>jed. cijena</t>
  </si>
  <si>
    <t>ukupno</t>
  </si>
  <si>
    <t>1.</t>
  </si>
  <si>
    <t>kpl</t>
  </si>
  <si>
    <t>2.</t>
  </si>
  <si>
    <r>
      <t>m</t>
    </r>
    <r>
      <rPr>
        <vertAlign val="superscript"/>
        <sz val="11"/>
        <rFont val="Calibri"/>
        <family val="2"/>
        <charset val="238"/>
      </rPr>
      <t>2</t>
    </r>
  </si>
  <si>
    <t>3.</t>
  </si>
  <si>
    <t>4.</t>
  </si>
  <si>
    <t>5.</t>
  </si>
  <si>
    <t>6.</t>
  </si>
  <si>
    <t>7.</t>
  </si>
  <si>
    <t>8.</t>
  </si>
  <si>
    <t>m2</t>
  </si>
  <si>
    <t>UKUPNO:</t>
  </si>
  <si>
    <t>PDV 25%:</t>
  </si>
  <si>
    <t>SVEUKUPNO:</t>
  </si>
  <si>
    <t>jed. mj.</t>
  </si>
  <si>
    <r>
      <t>m</t>
    </r>
    <r>
      <rPr>
        <vertAlign val="superscript"/>
        <sz val="11"/>
        <rFont val="Calibri"/>
        <family val="2"/>
        <charset val="238"/>
      </rPr>
      <t>3</t>
    </r>
  </si>
  <si>
    <r>
      <rPr>
        <b/>
        <sz val="11"/>
        <color rgb="FF000000"/>
        <rFont val="Calibri"/>
        <family val="2"/>
        <charset val="238"/>
      </rPr>
      <t>Ravnanje terena glider mrežom -</t>
    </r>
    <r>
      <rPr>
        <sz val="11"/>
        <color indexed="8"/>
        <rFont val="Calibri"/>
        <family val="2"/>
        <charset val="238"/>
      </rPr>
      <t xml:space="preserve"> poravnavanje i niveliranje terena povlačenjem glider mreže.
U stavku je uključena sanacija mikrodepresija te dodatno raspoređivanje kvarcnog pijeska kao i sav potreban rad za potpuno izvršenje stavke.
Obračun po m2.</t>
    </r>
  </si>
  <si>
    <t>Naziv naručitelja: Grad Bakar</t>
  </si>
  <si>
    <t>R.br.</t>
  </si>
  <si>
    <r>
      <rPr>
        <b/>
        <sz val="11"/>
        <color rgb="FF000000"/>
        <rFont val="Calibri"/>
        <family val="2"/>
        <charset val="238"/>
      </rPr>
      <t>Vertikalno zasijecanje travnjaka (prozračivanje) posebnim strojevima</t>
    </r>
    <r>
      <rPr>
        <sz val="11"/>
        <color indexed="8"/>
        <rFont val="Calibri"/>
        <family val="2"/>
        <charset val="238"/>
      </rPr>
      <t>. Vertikulacijom je potrebno ukloniti slojeve odumrle trave, mahovine i drugog organskog otpada (filc) koji se nakuplja na površini travnjaka. Vertikulaciju obavljati pomoću posebnih strojeva (vertikulatora ili skarifikatora) opremljenih noževima. 
U stavku je uključen sav potreban rad za potpuno izvršenje stavke. Nakon provedenog vertikalnog zasjecanja potrebno je sakupiti slojeve odumrle trave, mahovine i drugog organskog otpada (filca). 
U stavku je uključen utovar i odvoz skupljenog otpada, njegovo zbrinjavanje te sav potreban rad za potpuno izvršenje stavke.
Obračun po m2.</t>
    </r>
  </si>
  <si>
    <t>Dobava, doprema i prijevoz alata i strojeva za izvršenje predmeta nabave. Obračun se vrši po kompletu transporta sve potrebne opreme za jedno nogometno igralište. 
Obračun po kompletu.</t>
  </si>
  <si>
    <r>
      <rPr>
        <b/>
        <sz val="11"/>
        <rFont val="Calibri"/>
        <family val="2"/>
        <charset val="238"/>
      </rPr>
      <t xml:space="preserve">Tretman "Pulerom" </t>
    </r>
    <r>
      <rPr>
        <sz val="11"/>
        <rFont val="Calibri"/>
        <family val="2"/>
        <charset val="238"/>
      </rPr>
      <t>za mehaničko suzbijanje korova i suhe trave. Obračun po m2 izvedene stavke.</t>
    </r>
  </si>
  <si>
    <r>
      <t xml:space="preserve">Strojno sijanje travne smjese - </t>
    </r>
    <r>
      <rPr>
        <sz val="11"/>
        <color rgb="FF000000"/>
        <rFont val="Calibri"/>
        <family val="2"/>
        <charset val="238"/>
      </rPr>
      <t>dobava, dostava  travne smjese za samoobnavljanje travnjaka visoke otpornosti na opterećenja i prikladna za sportske travnjake visokog opterećenja te strojno sijanje trave sijačicom.
U stavku je uključen sav potreban rad i materijal za potpuno izvršenje stavke.
Obračun po m2.</t>
    </r>
  </si>
  <si>
    <r>
      <rPr>
        <b/>
        <sz val="11"/>
        <rFont val="Calibri"/>
        <family val="2"/>
        <charset val="238"/>
      </rPr>
      <t>Ispravljač (humus - kvarcni pijesak)</t>
    </r>
    <r>
      <rPr>
        <sz val="11"/>
        <rFont val="Calibri"/>
        <family val="2"/>
        <charset val="238"/>
      </rPr>
      <t xml:space="preserve">
U stavku je uključena dobava i doprema materijala (humus i kvarcni pjesak), izrada mješavine materijala te razbacivanje materijala i ravnanje istog top dresserom. U cijenu uključen sav rad i potreban materijal te transporti za potpuno izvršenje stavki.
Obračun po m3.</t>
    </r>
  </si>
  <si>
    <r>
      <t xml:space="preserve">Travni busen  (priprema i ugradnja) - </t>
    </r>
    <r>
      <rPr>
        <sz val="11"/>
        <rFont val="Calibri"/>
        <family val="2"/>
        <charset val="238"/>
      </rPr>
      <t>strojno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postavljanje rola travnih busena otpornih na gaženje na pripremljenu podlogu s koje su uklonjene nečistoće, veći komadi zemlje, korijenje i kamenje. Po postavljanju travnog busena i u periodu do ukorjenjivanja trave površinski sloj održavati vlažnim (zalijevati), uobičajeno 7-10 dana.
U stavku je uključen sav potreban rad te dobava i doprema materijala za potpuno izvršenje stavke.
Obračun po m2.</t>
    </r>
  </si>
  <si>
    <r>
      <t xml:space="preserve">Gnojidba - </t>
    </r>
    <r>
      <rPr>
        <sz val="11"/>
        <rFont val="Calibri"/>
        <family val="2"/>
        <charset val="238"/>
      </rPr>
      <t>Dobava i dostava materijala odnosno umjetnog gnojiva (predviđa se ukupno 500 kg NPK i 150 kg NP gnojiva za 2 travnjaka) te strojno razbacivanje gnojiva na travnjake.
Obračun po m2 površine.</t>
    </r>
  </si>
  <si>
    <t>Evidencijski broj nabave: 161/26</t>
  </si>
  <si>
    <t>Predmet nabave: Održavanje nogometnih terena</t>
  </si>
  <si>
    <t>TROŠKOVNIK ODRŽAVANJE NOGOMETNIH TERENA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</si>
</sst>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20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20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9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3"/>
      </right>
      <top/>
      <bottom/>
      <diagonal/>
    </border>
    <border>
      <left style="hair">
        <color indexed="8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94">
    <xf numFmtId="0" fontId="0" fillId="0" borderId="0" xfId="0"/>
    <xf numFmtId="0" fontId="1" fillId="0" borderId="0" xfId="0" applyFont="1"/>
    <xf numFmtId="0" fontId="3" fillId="0" borderId="0" xfId="1" applyFont="1" applyAlignment="1">
      <alignment horizontal="left"/>
    </xf>
    <xf numFmtId="0" fontId="4" fillId="0" borderId="0" xfId="1" applyFont="1"/>
    <xf numFmtId="164" fontId="3" fillId="0" borderId="0" xfId="1" applyNumberFormat="1" applyFont="1" applyAlignment="1">
      <alignment horizontal="left"/>
    </xf>
    <xf numFmtId="164" fontId="4" fillId="0" borderId="0" xfId="1" applyNumberFormat="1" applyFont="1"/>
    <xf numFmtId="0" fontId="3" fillId="0" borderId="0" xfId="1" applyFont="1" applyAlignment="1">
      <alignment horizontal="left" vertical="top" wrapText="1"/>
    </xf>
    <xf numFmtId="0" fontId="1" fillId="0" borderId="1" xfId="0" applyFont="1" applyBorder="1"/>
    <xf numFmtId="0" fontId="5" fillId="0" borderId="0" xfId="1" applyFont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4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right" vertical="center"/>
    </xf>
    <xf numFmtId="0" fontId="1" fillId="2" borderId="5" xfId="0" applyFont="1" applyFill="1" applyBorder="1"/>
    <xf numFmtId="49" fontId="7" fillId="3" borderId="6" xfId="0" applyNumberFormat="1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0" fontId="1" fillId="2" borderId="8" xfId="0" applyFont="1" applyFill="1" applyBorder="1"/>
    <xf numFmtId="49" fontId="1" fillId="0" borderId="0" xfId="0" applyNumberFormat="1" applyFont="1" applyAlignment="1">
      <alignment vertical="top"/>
    </xf>
    <xf numFmtId="164" fontId="5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49" fontId="5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right"/>
    </xf>
    <xf numFmtId="164" fontId="1" fillId="0" borderId="0" xfId="0" applyNumberFormat="1" applyFont="1" applyAlignment="1" applyProtection="1">
      <alignment horizontal="right"/>
      <protection locked="0"/>
    </xf>
    <xf numFmtId="164" fontId="1" fillId="0" borderId="0" xfId="0" applyNumberFormat="1" applyFont="1" applyAlignment="1">
      <alignment horizontal="right"/>
    </xf>
    <xf numFmtId="0" fontId="5" fillId="2" borderId="8" xfId="0" applyFont="1" applyFill="1" applyBorder="1"/>
    <xf numFmtId="0" fontId="4" fillId="0" borderId="0" xfId="0" applyFont="1" applyAlignment="1">
      <alignment horizontal="center" vertical="top"/>
    </xf>
    <xf numFmtId="0" fontId="5" fillId="0" borderId="0" xfId="0" applyFont="1"/>
    <xf numFmtId="0" fontId="15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1" fillId="2" borderId="9" xfId="0" applyFont="1" applyFill="1" applyBorder="1"/>
    <xf numFmtId="164" fontId="6" fillId="0" borderId="0" xfId="0" applyNumberFormat="1" applyFont="1" applyAlignment="1">
      <alignment horizontal="right"/>
    </xf>
    <xf numFmtId="4" fontId="16" fillId="0" borderId="0" xfId="0" applyNumberFormat="1" applyFont="1"/>
    <xf numFmtId="164" fontId="1" fillId="0" borderId="0" xfId="0" applyNumberFormat="1" applyFont="1"/>
    <xf numFmtId="4" fontId="3" fillId="0" borderId="0" xfId="1" applyNumberFormat="1" applyFont="1" applyAlignment="1">
      <alignment horizontal="left"/>
    </xf>
    <xf numFmtId="4" fontId="4" fillId="0" borderId="0" xfId="1" applyNumberFormat="1" applyFont="1"/>
    <xf numFmtId="4" fontId="1" fillId="0" borderId="0" xfId="0" applyNumberFormat="1" applyFont="1" applyAlignment="1">
      <alignment vertical="center"/>
    </xf>
    <xf numFmtId="4" fontId="7" fillId="3" borderId="6" xfId="0" applyNumberFormat="1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right"/>
    </xf>
    <xf numFmtId="4" fontId="1" fillId="0" borderId="0" xfId="0" applyNumberFormat="1" applyFont="1"/>
    <xf numFmtId="4" fontId="14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0" fillId="0" borderId="0" xfId="0" applyAlignment="1">
      <alignment vertical="top" wrapText="1"/>
    </xf>
    <xf numFmtId="49" fontId="1" fillId="0" borderId="10" xfId="0" applyNumberFormat="1" applyFont="1" applyBorder="1" applyAlignment="1">
      <alignment vertical="top"/>
    </xf>
    <xf numFmtId="0" fontId="5" fillId="0" borderId="10" xfId="0" applyFont="1" applyBorder="1" applyAlignment="1">
      <alignment horizontal="center"/>
    </xf>
    <xf numFmtId="4" fontId="5" fillId="0" borderId="10" xfId="0" applyNumberFormat="1" applyFont="1" applyBorder="1" applyAlignment="1">
      <alignment horizontal="right"/>
    </xf>
    <xf numFmtId="164" fontId="5" fillId="0" borderId="10" xfId="0" applyNumberFormat="1" applyFont="1" applyBorder="1" applyAlignment="1" applyProtection="1">
      <alignment horizontal="right"/>
      <protection locked="0"/>
    </xf>
    <xf numFmtId="164" fontId="5" fillId="0" borderId="10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center"/>
    </xf>
    <xf numFmtId="4" fontId="1" fillId="0" borderId="10" xfId="0" applyNumberFormat="1" applyFont="1" applyBorder="1"/>
    <xf numFmtId="164" fontId="1" fillId="0" borderId="10" xfId="0" applyNumberFormat="1" applyFont="1" applyBorder="1" applyAlignment="1" applyProtection="1">
      <alignment horizontal="right"/>
      <protection locked="0"/>
    </xf>
    <xf numFmtId="164" fontId="1" fillId="0" borderId="10" xfId="0" applyNumberFormat="1" applyFont="1" applyBorder="1" applyAlignment="1">
      <alignment horizontal="right"/>
    </xf>
    <xf numFmtId="49" fontId="1" fillId="0" borderId="11" xfId="0" applyNumberFormat="1" applyFont="1" applyBorder="1" applyAlignment="1">
      <alignment vertical="top"/>
    </xf>
    <xf numFmtId="49" fontId="15" fillId="0" borderId="11" xfId="0" applyNumberFormat="1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49" fontId="4" fillId="0" borderId="11" xfId="0" applyNumberFormat="1" applyFont="1" applyBorder="1" applyAlignment="1">
      <alignment horizontal="center"/>
    </xf>
    <xf numFmtId="4" fontId="5" fillId="0" borderId="11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4" fontId="19" fillId="0" borderId="0" xfId="1" applyNumberFormat="1" applyFont="1"/>
    <xf numFmtId="0" fontId="19" fillId="0" borderId="0" xfId="1" applyFont="1"/>
    <xf numFmtId="164" fontId="19" fillId="0" borderId="0" xfId="1" applyNumberFormat="1" applyFont="1"/>
    <xf numFmtId="0" fontId="13" fillId="0" borderId="1" xfId="1" applyFont="1" applyBorder="1"/>
    <xf numFmtId="0" fontId="19" fillId="0" borderId="1" xfId="1" applyFont="1" applyBorder="1"/>
    <xf numFmtId="4" fontId="19" fillId="0" borderId="1" xfId="1" applyNumberFormat="1" applyFont="1" applyBorder="1"/>
    <xf numFmtId="164" fontId="19" fillId="0" borderId="1" xfId="1" applyNumberFormat="1" applyFont="1" applyBorder="1"/>
    <xf numFmtId="49" fontId="13" fillId="0" borderId="10" xfId="0" applyNumberFormat="1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wrapText="1"/>
    </xf>
    <xf numFmtId="0" fontId="1" fillId="0" borderId="0" xfId="0" applyFont="1"/>
    <xf numFmtId="49" fontId="5" fillId="0" borderId="10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 wrapText="1"/>
    </xf>
    <xf numFmtId="49" fontId="6" fillId="0" borderId="0" xfId="0" applyNumberFormat="1" applyFont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49" fontId="1" fillId="0" borderId="10" xfId="0" applyNumberFormat="1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3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wrapText="1"/>
    </xf>
    <xf numFmtId="49" fontId="9" fillId="0" borderId="10" xfId="0" applyNumberFormat="1" applyFont="1" applyBorder="1" applyAlignment="1">
      <alignment horizontal="left" vertical="top" wrapText="1"/>
    </xf>
    <xf numFmtId="49" fontId="13" fillId="0" borderId="10" xfId="0" applyNumberFormat="1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left" vertical="top" wrapText="1"/>
    </xf>
  </cellXfs>
  <cellStyles count="2">
    <cellStyle name="Normalno" xfId="0" builtinId="0"/>
    <cellStyle name="Normalno 2" xfId="1" xr:uid="{F8641C6D-0FD4-4306-89E0-0259D0FF3A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9F219-F686-4B4C-ADEB-5D30C5AA5320}">
  <dimension ref="A1:N38"/>
  <sheetViews>
    <sheetView tabSelected="1" view="pageBreakPreview" topLeftCell="B1" zoomScale="115" zoomScaleNormal="100" zoomScaleSheetLayoutView="115" workbookViewId="0">
      <selection activeCell="B8" sqref="B8:J8"/>
    </sheetView>
  </sheetViews>
  <sheetFormatPr defaultColWidth="9.140625" defaultRowHeight="15" x14ac:dyDescent="0.25"/>
  <cols>
    <col min="1" max="1" width="9.140625" style="1" hidden="1" customWidth="1"/>
    <col min="2" max="2" width="5" style="1" customWidth="1"/>
    <col min="3" max="5" width="9.140625" style="1"/>
    <col min="6" max="6" width="17.28515625" style="1" customWidth="1"/>
    <col min="7" max="7" width="7.140625" style="13" customWidth="1"/>
    <col min="8" max="8" width="10.28515625" style="45" customWidth="1"/>
    <col min="9" max="9" width="11.5703125" style="30" bestFit="1" customWidth="1"/>
    <col min="10" max="10" width="13.7109375" style="30" customWidth="1"/>
    <col min="11" max="13" width="9.140625" style="1"/>
    <col min="14" max="14" width="41.42578125" style="1" customWidth="1"/>
    <col min="15" max="16384" width="9.140625" style="1"/>
  </cols>
  <sheetData>
    <row r="1" spans="1:14" ht="16.5" customHeight="1" x14ac:dyDescent="0.25">
      <c r="B1" s="79" t="s">
        <v>21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3"/>
      <c r="N1" s="3"/>
    </row>
    <row r="2" spans="1:14" ht="12.75" customHeight="1" x14ac:dyDescent="0.25">
      <c r="B2" s="2"/>
      <c r="C2" s="2"/>
      <c r="D2" s="2"/>
      <c r="E2" s="2"/>
      <c r="F2" s="2"/>
      <c r="G2" s="2"/>
      <c r="H2" s="40"/>
      <c r="I2" s="2"/>
      <c r="J2" s="4"/>
      <c r="K2" s="2"/>
      <c r="L2" s="2"/>
      <c r="M2" s="3"/>
      <c r="N2" s="3"/>
    </row>
    <row r="3" spans="1:14" ht="19.5" customHeight="1" x14ac:dyDescent="0.25">
      <c r="B3" s="80" t="s">
        <v>31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3"/>
      <c r="N3" s="3"/>
    </row>
    <row r="4" spans="1:14" ht="11.25" customHeight="1" x14ac:dyDescent="0.25">
      <c r="B4" s="6"/>
      <c r="C4" s="6"/>
      <c r="D4" s="6"/>
      <c r="E4" s="6"/>
      <c r="F4" s="6"/>
      <c r="G4" s="6"/>
      <c r="H4" s="64"/>
      <c r="I4" s="65"/>
      <c r="J4" s="66"/>
      <c r="K4" s="65"/>
      <c r="L4" s="65"/>
      <c r="M4" s="3"/>
      <c r="N4" s="3"/>
    </row>
    <row r="5" spans="1:14" ht="15.75" thickBot="1" x14ac:dyDescent="0.3">
      <c r="A5" s="7"/>
      <c r="B5" s="67" t="s">
        <v>30</v>
      </c>
      <c r="C5" s="68"/>
      <c r="D5" s="68"/>
      <c r="E5" s="68"/>
      <c r="F5" s="68"/>
      <c r="G5" s="68"/>
      <c r="H5" s="69"/>
      <c r="I5" s="68"/>
      <c r="J5" s="70"/>
      <c r="K5" s="65"/>
      <c r="L5" s="65"/>
      <c r="M5" s="3"/>
      <c r="N5" s="3"/>
    </row>
    <row r="6" spans="1:14" x14ac:dyDescent="0.25">
      <c r="B6" s="8"/>
      <c r="C6" s="3"/>
      <c r="D6" s="3"/>
      <c r="E6" s="3"/>
      <c r="F6" s="3"/>
      <c r="G6" s="3"/>
      <c r="H6" s="41"/>
      <c r="I6" s="3"/>
      <c r="J6" s="5"/>
      <c r="K6" s="3"/>
      <c r="L6" s="3"/>
      <c r="M6" s="3"/>
      <c r="N6" s="3"/>
    </row>
    <row r="7" spans="1:14" x14ac:dyDescent="0.25">
      <c r="B7" s="8"/>
      <c r="C7" s="3"/>
      <c r="D7" s="3"/>
      <c r="E7" s="3"/>
      <c r="F7" s="3"/>
      <c r="G7" s="3"/>
      <c r="H7" s="41"/>
      <c r="I7" s="3"/>
      <c r="J7" s="5"/>
      <c r="K7" s="3"/>
      <c r="L7" s="3"/>
      <c r="M7" s="3"/>
      <c r="N7" s="3"/>
    </row>
    <row r="8" spans="1:14" x14ac:dyDescent="0.25">
      <c r="A8" s="9"/>
      <c r="B8" s="81" t="s">
        <v>32</v>
      </c>
      <c r="C8" s="81"/>
      <c r="D8" s="81"/>
      <c r="E8" s="81"/>
      <c r="F8" s="81"/>
      <c r="G8" s="81"/>
      <c r="H8" s="81"/>
      <c r="I8" s="81"/>
      <c r="J8" s="81"/>
    </row>
    <row r="9" spans="1:14" ht="16.5" customHeight="1" x14ac:dyDescent="0.25">
      <c r="A9" s="10"/>
      <c r="B9" s="11"/>
      <c r="C9" s="12"/>
      <c r="D9" s="12"/>
      <c r="E9" s="12"/>
      <c r="F9" s="12"/>
      <c r="H9" s="42"/>
      <c r="I9" s="14"/>
      <c r="J9" s="14"/>
    </row>
    <row r="10" spans="1:14" ht="27.4" customHeight="1" x14ac:dyDescent="0.25">
      <c r="A10" s="15"/>
      <c r="B10" s="16" t="s">
        <v>22</v>
      </c>
      <c r="C10" s="82" t="s">
        <v>0</v>
      </c>
      <c r="D10" s="83"/>
      <c r="E10" s="83"/>
      <c r="F10" s="83"/>
      <c r="G10" s="17" t="s">
        <v>18</v>
      </c>
      <c r="H10" s="43" t="s">
        <v>1</v>
      </c>
      <c r="I10" s="18" t="s">
        <v>2</v>
      </c>
      <c r="J10" s="18" t="s">
        <v>3</v>
      </c>
    </row>
    <row r="11" spans="1:14" ht="14.25" customHeight="1" x14ac:dyDescent="0.25">
      <c r="A11" s="10"/>
      <c r="B11" s="19"/>
      <c r="C11" s="12"/>
      <c r="D11" s="12"/>
      <c r="E11" s="12"/>
      <c r="F11" s="12"/>
      <c r="G11" s="20"/>
      <c r="H11" s="42"/>
      <c r="I11" s="21"/>
      <c r="J11" s="22"/>
    </row>
    <row r="12" spans="1:14" ht="229.5" customHeight="1" x14ac:dyDescent="0.25">
      <c r="A12" s="23"/>
      <c r="B12" s="49" t="s">
        <v>4</v>
      </c>
      <c r="C12" s="84" t="s">
        <v>23</v>
      </c>
      <c r="D12" s="85"/>
      <c r="E12" s="85"/>
      <c r="F12" s="85"/>
      <c r="G12" s="50" t="s">
        <v>14</v>
      </c>
      <c r="H12" s="51">
        <v>14000</v>
      </c>
      <c r="I12" s="52">
        <v>0</v>
      </c>
      <c r="J12" s="53">
        <f>H12*I12</f>
        <v>0</v>
      </c>
    </row>
    <row r="13" spans="1:14" ht="14.25" customHeight="1" x14ac:dyDescent="0.25">
      <c r="A13" s="23"/>
      <c r="B13" s="26"/>
      <c r="C13" s="73"/>
      <c r="D13" s="74"/>
      <c r="E13" s="74"/>
      <c r="F13" s="74"/>
      <c r="G13" s="27"/>
      <c r="H13" s="44"/>
      <c r="I13" s="28"/>
      <c r="J13" s="25"/>
    </row>
    <row r="14" spans="1:14" ht="48" customHeight="1" x14ac:dyDescent="0.25">
      <c r="A14" s="23"/>
      <c r="B14" s="49" t="s">
        <v>6</v>
      </c>
      <c r="C14" s="75" t="s">
        <v>25</v>
      </c>
      <c r="D14" s="76"/>
      <c r="E14" s="76"/>
      <c r="F14" s="76"/>
      <c r="G14" s="54" t="s">
        <v>7</v>
      </c>
      <c r="H14" s="55">
        <v>14000</v>
      </c>
      <c r="I14" s="56">
        <v>0</v>
      </c>
      <c r="J14" s="53">
        <f>H14*I14</f>
        <v>0</v>
      </c>
    </row>
    <row r="15" spans="1:14" ht="14.25" customHeight="1" x14ac:dyDescent="0.25">
      <c r="A15" s="23"/>
      <c r="B15" s="26"/>
      <c r="C15" s="77"/>
      <c r="D15" s="78"/>
      <c r="E15" s="78"/>
      <c r="F15" s="78"/>
    </row>
    <row r="16" spans="1:14" ht="109.5" customHeight="1" x14ac:dyDescent="0.25">
      <c r="A16" s="23"/>
      <c r="B16" s="49" t="s">
        <v>8</v>
      </c>
      <c r="C16" s="75" t="s">
        <v>27</v>
      </c>
      <c r="D16" s="76"/>
      <c r="E16" s="76"/>
      <c r="F16" s="76"/>
      <c r="G16" s="54" t="s">
        <v>19</v>
      </c>
      <c r="H16" s="55">
        <v>80</v>
      </c>
      <c r="I16" s="56">
        <v>0</v>
      </c>
      <c r="J16" s="53">
        <f>H16*I16</f>
        <v>0</v>
      </c>
    </row>
    <row r="17" spans="1:14" ht="14.25" customHeight="1" x14ac:dyDescent="0.25">
      <c r="A17" s="23"/>
      <c r="B17" s="26"/>
      <c r="C17" s="88"/>
      <c r="D17" s="89"/>
      <c r="E17" s="89"/>
      <c r="F17" s="89"/>
    </row>
    <row r="18" spans="1:14" ht="93" customHeight="1" x14ac:dyDescent="0.25">
      <c r="A18" s="23"/>
      <c r="B18" s="49" t="s">
        <v>9</v>
      </c>
      <c r="C18" s="84" t="s">
        <v>20</v>
      </c>
      <c r="D18" s="85"/>
      <c r="E18" s="85"/>
      <c r="F18" s="85"/>
      <c r="G18" s="54" t="s">
        <v>7</v>
      </c>
      <c r="H18" s="55">
        <v>14000</v>
      </c>
      <c r="I18" s="56">
        <v>0</v>
      </c>
      <c r="J18" s="53">
        <f>H18*I18</f>
        <v>0</v>
      </c>
    </row>
    <row r="19" spans="1:14" s="33" customFormat="1" ht="14.25" customHeight="1" x14ac:dyDescent="0.25">
      <c r="A19" s="31"/>
      <c r="B19" s="32"/>
      <c r="C19" s="90"/>
      <c r="D19" s="90"/>
      <c r="E19" s="90"/>
      <c r="F19" s="90"/>
      <c r="G19" s="13"/>
      <c r="H19" s="46"/>
      <c r="I19" s="25"/>
      <c r="J19" s="25"/>
    </row>
    <row r="20" spans="1:14" ht="123" customHeight="1" x14ac:dyDescent="0.25">
      <c r="A20" s="23"/>
      <c r="B20" s="49" t="s">
        <v>10</v>
      </c>
      <c r="C20" s="91" t="s">
        <v>26</v>
      </c>
      <c r="D20" s="85"/>
      <c r="E20" s="85"/>
      <c r="F20" s="85"/>
      <c r="G20" s="54" t="s">
        <v>7</v>
      </c>
      <c r="H20" s="55">
        <v>14000</v>
      </c>
      <c r="I20" s="56">
        <v>0</v>
      </c>
      <c r="J20" s="53">
        <f>H20*I20</f>
        <v>0</v>
      </c>
      <c r="N20" s="48"/>
    </row>
    <row r="21" spans="1:14" ht="14.25" customHeight="1" x14ac:dyDescent="0.25">
      <c r="A21" s="23"/>
      <c r="B21" s="24"/>
      <c r="C21" s="90"/>
      <c r="D21" s="90"/>
      <c r="E21" s="90"/>
      <c r="F21" s="90"/>
      <c r="G21" s="27"/>
      <c r="I21" s="29"/>
      <c r="J21" s="25"/>
      <c r="N21" s="48"/>
    </row>
    <row r="22" spans="1:14" ht="79.5" customHeight="1" x14ac:dyDescent="0.25">
      <c r="A22" s="23"/>
      <c r="B22" s="49" t="s">
        <v>11</v>
      </c>
      <c r="C22" s="92" t="s">
        <v>29</v>
      </c>
      <c r="D22" s="93"/>
      <c r="E22" s="93"/>
      <c r="F22" s="93"/>
      <c r="G22" s="54" t="s">
        <v>7</v>
      </c>
      <c r="H22" s="55">
        <v>14000</v>
      </c>
      <c r="I22" s="57">
        <v>0</v>
      </c>
      <c r="J22" s="53">
        <f>H22*I22</f>
        <v>0</v>
      </c>
      <c r="N22" s="48"/>
    </row>
    <row r="23" spans="1:14" ht="17.25" customHeight="1" x14ac:dyDescent="0.25">
      <c r="A23" s="23"/>
      <c r="B23" s="49"/>
      <c r="C23" s="71"/>
      <c r="D23" s="72"/>
      <c r="E23" s="72"/>
      <c r="F23" s="72"/>
      <c r="G23" s="54"/>
      <c r="H23" s="55"/>
      <c r="I23" s="57"/>
      <c r="J23" s="53"/>
      <c r="N23" s="48"/>
    </row>
    <row r="24" spans="1:14" ht="153.75" customHeight="1" x14ac:dyDescent="0.25">
      <c r="A24" s="23"/>
      <c r="B24" s="49" t="s">
        <v>12</v>
      </c>
      <c r="C24" s="92" t="s">
        <v>28</v>
      </c>
      <c r="D24" s="93"/>
      <c r="E24" s="93"/>
      <c r="F24" s="93"/>
      <c r="G24" s="54" t="s">
        <v>7</v>
      </c>
      <c r="H24" s="55">
        <v>80</v>
      </c>
      <c r="I24" s="57">
        <v>0</v>
      </c>
      <c r="J24" s="53">
        <f>H24*I24</f>
        <v>0</v>
      </c>
      <c r="N24" s="48"/>
    </row>
    <row r="25" spans="1:14" ht="13.5" customHeight="1" x14ac:dyDescent="0.25">
      <c r="A25" s="23"/>
      <c r="B25" s="26"/>
      <c r="C25" s="34"/>
      <c r="D25" s="34"/>
      <c r="E25" s="34"/>
      <c r="F25" s="34"/>
      <c r="G25" s="35"/>
      <c r="H25" s="47"/>
    </row>
    <row r="26" spans="1:14" ht="63" customHeight="1" x14ac:dyDescent="0.25">
      <c r="A26" s="23"/>
      <c r="B26" s="49" t="s">
        <v>13</v>
      </c>
      <c r="C26" s="75" t="s">
        <v>24</v>
      </c>
      <c r="D26" s="76"/>
      <c r="E26" s="76"/>
      <c r="F26" s="76"/>
      <c r="G26" s="54" t="s">
        <v>5</v>
      </c>
      <c r="H26" s="51">
        <v>2</v>
      </c>
      <c r="I26" s="52">
        <v>0</v>
      </c>
      <c r="J26" s="53">
        <f>H26*I26</f>
        <v>0</v>
      </c>
    </row>
    <row r="27" spans="1:14" ht="14.25" customHeight="1" thickBot="1" x14ac:dyDescent="0.3">
      <c r="A27" s="36"/>
      <c r="B27" s="58"/>
      <c r="C27" s="59"/>
      <c r="D27" s="60"/>
      <c r="E27" s="60"/>
      <c r="F27" s="60"/>
      <c r="G27" s="61"/>
      <c r="H27" s="62"/>
      <c r="I27" s="63"/>
      <c r="J27" s="63"/>
    </row>
    <row r="28" spans="1:14" ht="21" customHeight="1" thickTop="1" x14ac:dyDescent="0.25">
      <c r="G28" s="86" t="s">
        <v>15</v>
      </c>
      <c r="H28" s="86"/>
      <c r="I28" s="86"/>
      <c r="J28" s="37">
        <f>SUM(J12:J27)</f>
        <v>0</v>
      </c>
      <c r="K28" s="38"/>
    </row>
    <row r="29" spans="1:14" ht="21" customHeight="1" x14ac:dyDescent="0.25">
      <c r="G29" s="87" t="s">
        <v>16</v>
      </c>
      <c r="H29" s="87"/>
      <c r="I29" s="87"/>
      <c r="J29" s="37">
        <f>J28*0.25</f>
        <v>0</v>
      </c>
      <c r="K29" s="38"/>
    </row>
    <row r="30" spans="1:14" ht="21" customHeight="1" x14ac:dyDescent="0.25">
      <c r="G30" s="87" t="s">
        <v>17</v>
      </c>
      <c r="H30" s="87"/>
      <c r="I30" s="87"/>
      <c r="J30" s="37">
        <f>J28+J29</f>
        <v>0</v>
      </c>
      <c r="K30" s="38"/>
    </row>
    <row r="31" spans="1:14" ht="12.75" customHeight="1" x14ac:dyDescent="0.25">
      <c r="I31" s="1"/>
      <c r="J31" s="39"/>
    </row>
    <row r="32" spans="1:14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</sheetData>
  <mergeCells count="20">
    <mergeCell ref="G28:I28"/>
    <mergeCell ref="G29:I29"/>
    <mergeCell ref="G30:I30"/>
    <mergeCell ref="C17:F17"/>
    <mergeCell ref="C18:F18"/>
    <mergeCell ref="C19:F19"/>
    <mergeCell ref="C20:F20"/>
    <mergeCell ref="C22:F22"/>
    <mergeCell ref="C26:F26"/>
    <mergeCell ref="C21:F21"/>
    <mergeCell ref="C24:F24"/>
    <mergeCell ref="C13:F13"/>
    <mergeCell ref="C14:F14"/>
    <mergeCell ref="C15:F15"/>
    <mergeCell ref="C16:F16"/>
    <mergeCell ref="B1:L1"/>
    <mergeCell ref="B3:L3"/>
    <mergeCell ref="B8:J8"/>
    <mergeCell ref="C10:F10"/>
    <mergeCell ref="C12:F12"/>
  </mergeCells>
  <pageMargins left="0.7" right="0.7" top="0.75" bottom="0.75" header="0.3" footer="0.3"/>
  <pageSetup paperSize="9" scale="88" orientation="portrait" r:id="rId1"/>
  <rowBreaks count="1" manualBreakCount="1">
    <brk id="1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Skočilić</dc:creator>
  <cp:lastModifiedBy>Marija Živko</cp:lastModifiedBy>
  <cp:lastPrinted>2025-07-10T07:36:28Z</cp:lastPrinted>
  <dcterms:created xsi:type="dcterms:W3CDTF">2024-08-08T14:08:00Z</dcterms:created>
  <dcterms:modified xsi:type="dcterms:W3CDTF">2026-05-20T10:41:54Z</dcterms:modified>
</cp:coreProperties>
</file>